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o.DOM03096A\Desktop\"/>
    </mc:Choice>
  </mc:AlternateContent>
  <bookViews>
    <workbookView xWindow="120" yWindow="165" windowWidth="19395" windowHeight="9330"/>
  </bookViews>
  <sheets>
    <sheet name="PX以外入力シート" sheetId="2" r:id="rId1"/>
    <sheet name="PX以外判定表" sheetId="3" r:id="rId2"/>
  </sheets>
  <definedNames>
    <definedName name="_xlnm.Print_Area" localSheetId="0">PX以外入力シート!$A$1:$X$74</definedName>
    <definedName name="_xlnm.Print_Titles" localSheetId="0">PX以外入力シート!$1:$2</definedName>
  </definedNames>
  <calcPr calcId="162913"/>
</workbook>
</file>

<file path=xl/calcChain.xml><?xml version="1.0" encoding="utf-8"?>
<calcChain xmlns="http://schemas.openxmlformats.org/spreadsheetml/2006/main">
  <c r="A2" i="3" l="1"/>
  <c r="V73" i="2" l="1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B73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B72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B48" i="2"/>
  <c r="B49" i="2"/>
  <c r="X71" i="2"/>
  <c r="F7" i="3" s="1"/>
  <c r="J71" i="2" l="1"/>
  <c r="X73" i="2"/>
  <c r="D13" i="3" s="1"/>
  <c r="X72" i="2"/>
  <c r="V71" i="2"/>
  <c r="U71" i="2"/>
  <c r="T71" i="2"/>
  <c r="S71" i="2"/>
  <c r="R71" i="2"/>
  <c r="Q71" i="2"/>
  <c r="P71" i="2"/>
  <c r="O71" i="2"/>
  <c r="N71" i="2"/>
  <c r="M71" i="2"/>
  <c r="L71" i="2"/>
  <c r="K71" i="2"/>
  <c r="I71" i="2"/>
  <c r="H71" i="2"/>
  <c r="G71" i="2"/>
  <c r="F71" i="2"/>
  <c r="E71" i="2"/>
  <c r="D71" i="2"/>
  <c r="C71" i="2"/>
  <c r="X74" i="2" l="1"/>
  <c r="F9" i="3"/>
  <c r="F13" i="3" s="1"/>
  <c r="X49" i="2"/>
  <c r="D20" i="3" s="1"/>
  <c r="X48" i="2"/>
  <c r="X47" i="2"/>
  <c r="F15" i="3" s="1"/>
  <c r="F25" i="3" s="1"/>
  <c r="C68" i="2"/>
  <c r="D68" i="2"/>
  <c r="E68" i="2"/>
  <c r="F68" i="2"/>
  <c r="W68" i="2" s="1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53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C52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29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5" i="2"/>
  <c r="Q20" i="2"/>
  <c r="R20" i="2"/>
  <c r="S20" i="2"/>
  <c r="T20" i="2"/>
  <c r="U20" i="2"/>
  <c r="V20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C28" i="2"/>
  <c r="X50" i="2" l="1"/>
  <c r="F17" i="3"/>
  <c r="F20" i="3" s="1"/>
  <c r="F26" i="3" s="1"/>
  <c r="F27" i="3" s="1"/>
  <c r="J22" i="2"/>
  <c r="W23" i="2"/>
  <c r="F3" i="3" s="1"/>
  <c r="C24" i="3" s="1"/>
  <c r="F24" i="3" s="1"/>
  <c r="V22" i="2" l="1"/>
  <c r="U22" i="2"/>
  <c r="T22" i="2"/>
  <c r="S22" i="2"/>
  <c r="R22" i="2"/>
  <c r="Q22" i="2"/>
  <c r="P22" i="2"/>
  <c r="O22" i="2"/>
  <c r="N22" i="2"/>
  <c r="M22" i="2"/>
  <c r="L22" i="2"/>
  <c r="K22" i="2"/>
  <c r="I22" i="2"/>
  <c r="H22" i="2"/>
  <c r="G22" i="2"/>
  <c r="F22" i="2"/>
  <c r="E22" i="2"/>
  <c r="D22" i="2"/>
  <c r="C22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V44" i="2" l="1"/>
  <c r="Q44" i="2"/>
  <c r="U44" i="2"/>
  <c r="T44" i="2"/>
  <c r="S44" i="2"/>
  <c r="R44" i="2"/>
  <c r="P44" i="2"/>
  <c r="O44" i="2"/>
  <c r="N44" i="2"/>
  <c r="P20" i="2" l="1"/>
  <c r="O20" i="2"/>
  <c r="N20" i="2"/>
  <c r="M20" i="2"/>
  <c r="L20" i="2"/>
  <c r="K20" i="2"/>
  <c r="M44" i="2"/>
  <c r="L44" i="2"/>
  <c r="K44" i="2"/>
  <c r="J44" i="2" l="1"/>
  <c r="I44" i="2"/>
  <c r="J20" i="2"/>
  <c r="I20" i="2"/>
  <c r="G20" i="2"/>
  <c r="G44" i="2"/>
  <c r="F44" i="2" l="1"/>
  <c r="H44" i="2"/>
  <c r="H20" i="2"/>
  <c r="F20" i="2"/>
  <c r="E20" i="2" l="1"/>
  <c r="C20" i="2"/>
  <c r="W20" i="2" s="1"/>
  <c r="E44" i="2"/>
  <c r="D20" i="2"/>
  <c r="D44" i="2"/>
  <c r="C44" i="2" l="1"/>
  <c r="W44" i="2" s="1"/>
</calcChain>
</file>

<file path=xl/comments1.xml><?xml version="1.0" encoding="utf-8"?>
<comments xmlns="http://schemas.openxmlformats.org/spreadsheetml/2006/main">
  <authors>
    <author>野呂 陽子</author>
  </authors>
  <commentList>
    <comment ref="A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従業員名はここへ入力してください。</t>
        </r>
      </text>
    </comment>
    <comment ref="B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国内雇用者・継続雇用者：
該当する場合
「○」
該当しない場合
「×」</t>
        </r>
      </text>
    </comment>
  </commentList>
</comments>
</file>

<file path=xl/sharedStrings.xml><?xml version="1.0" encoding="utf-8"?>
<sst xmlns="http://schemas.openxmlformats.org/spreadsheetml/2006/main" count="78" uniqueCount="66">
  <si>
    <t>月</t>
    <rPh sb="0" eb="1">
      <t>ツキ</t>
    </rPh>
    <phoneticPr fontId="2"/>
  </si>
  <si>
    <t>計</t>
    <rPh sb="0" eb="1">
      <t>ケイ</t>
    </rPh>
    <phoneticPr fontId="2"/>
  </si>
  <si>
    <t>計</t>
    <rPh sb="0" eb="1">
      <t>ケイ</t>
    </rPh>
    <phoneticPr fontId="2"/>
  </si>
  <si>
    <t>H27</t>
    <phoneticPr fontId="2"/>
  </si>
  <si>
    <t>H28</t>
    <phoneticPr fontId="2"/>
  </si>
  <si>
    <t>H26</t>
    <phoneticPr fontId="2"/>
  </si>
  <si>
    <t>基準年度</t>
    <rPh sb="0" eb="2">
      <t>キジュン</t>
    </rPh>
    <rPh sb="2" eb="4">
      <t>ネンド</t>
    </rPh>
    <phoneticPr fontId="2"/>
  </si>
  <si>
    <t>前事業年度</t>
    <rPh sb="0" eb="1">
      <t>ゼン</t>
    </rPh>
    <rPh sb="1" eb="3">
      <t>ジギョウ</t>
    </rPh>
    <rPh sb="3" eb="5">
      <t>ネンド</t>
    </rPh>
    <phoneticPr fontId="2"/>
  </si>
  <si>
    <t>適用事業年度</t>
    <rPh sb="0" eb="2">
      <t>テキヨウ</t>
    </rPh>
    <rPh sb="2" eb="4">
      <t>ジギョウ</t>
    </rPh>
    <rPh sb="4" eb="6">
      <t>ネンド</t>
    </rPh>
    <phoneticPr fontId="2"/>
  </si>
  <si>
    <t>賞与</t>
    <rPh sb="0" eb="2">
      <t>ショウヨ</t>
    </rPh>
    <phoneticPr fontId="2"/>
  </si>
  <si>
    <t>H24</t>
    <phoneticPr fontId="2"/>
  </si>
  <si>
    <t>H25</t>
    <phoneticPr fontId="2"/>
  </si>
  <si>
    <t>賞与</t>
    <rPh sb="0" eb="2">
      <t>ショウヨ</t>
    </rPh>
    <phoneticPr fontId="2"/>
  </si>
  <si>
    <t>賞与</t>
    <rPh sb="0" eb="2">
      <t>ショウヨ</t>
    </rPh>
    <phoneticPr fontId="2"/>
  </si>
  <si>
    <t>月数</t>
    <rPh sb="0" eb="2">
      <t>ツキスウ</t>
    </rPh>
    <phoneticPr fontId="2"/>
  </si>
  <si>
    <t>適用年度給与総額</t>
    <rPh sb="0" eb="2">
      <t>テキヨウ</t>
    </rPh>
    <rPh sb="2" eb="4">
      <t>ネンド</t>
    </rPh>
    <rPh sb="4" eb="6">
      <t>キュウヨ</t>
    </rPh>
    <rPh sb="6" eb="8">
      <t>ソウガク</t>
    </rPh>
    <phoneticPr fontId="2"/>
  </si>
  <si>
    <t>会社名：</t>
    <rPh sb="0" eb="3">
      <t>カイシャメイ</t>
    </rPh>
    <phoneticPr fontId="2"/>
  </si>
  <si>
    <t>国内雇用者</t>
    <rPh sb="0" eb="2">
      <t>コクナイ</t>
    </rPh>
    <rPh sb="2" eb="5">
      <t>コヨウシャ</t>
    </rPh>
    <phoneticPr fontId="2"/>
  </si>
  <si>
    <t>継続雇用者</t>
    <rPh sb="0" eb="2">
      <t>ケイゾク</t>
    </rPh>
    <rPh sb="2" eb="5">
      <t>コヨウシャ</t>
    </rPh>
    <phoneticPr fontId="2"/>
  </si>
  <si>
    <t>氏名</t>
    <rPh sb="0" eb="2">
      <t>シメイ</t>
    </rPh>
    <phoneticPr fontId="2"/>
  </si>
  <si>
    <t>給与等支給額合計①</t>
    <rPh sb="0" eb="2">
      <t>キュウヨ</t>
    </rPh>
    <rPh sb="2" eb="3">
      <t>トウ</t>
    </rPh>
    <rPh sb="3" eb="6">
      <t>シキュウガク</t>
    </rPh>
    <rPh sb="6" eb="8">
      <t>ゴウケイ</t>
    </rPh>
    <phoneticPr fontId="2"/>
  </si>
  <si>
    <t>この色の部分を入力してください。</t>
    <rPh sb="2" eb="3">
      <t>イロ</t>
    </rPh>
    <rPh sb="4" eb="6">
      <t>ブブン</t>
    </rPh>
    <rPh sb="7" eb="9">
      <t>ニュウリョク</t>
    </rPh>
    <phoneticPr fontId="2"/>
  </si>
  <si>
    <t>平均給与等支給額</t>
    <rPh sb="0" eb="2">
      <t>ヘイキン</t>
    </rPh>
    <rPh sb="2" eb="4">
      <t>キュウヨ</t>
    </rPh>
    <rPh sb="4" eb="5">
      <t>トウ</t>
    </rPh>
    <rPh sb="5" eb="8">
      <t>シキュウガク</t>
    </rPh>
    <phoneticPr fontId="2"/>
  </si>
  <si>
    <t>＜前事業年度＞</t>
    <rPh sb="1" eb="2">
      <t>マエ</t>
    </rPh>
    <rPh sb="2" eb="4">
      <t>ジギョウ</t>
    </rPh>
    <rPh sb="4" eb="6">
      <t>ネンド</t>
    </rPh>
    <phoneticPr fontId="2"/>
  </si>
  <si>
    <t>＜適用事業年度＞</t>
    <rPh sb="1" eb="3">
      <t>テキヨウ</t>
    </rPh>
    <rPh sb="3" eb="5">
      <t>ジギョウ</t>
    </rPh>
    <rPh sb="5" eb="7">
      <t>ネンド</t>
    </rPh>
    <phoneticPr fontId="2"/>
  </si>
  <si>
    <t>給与等支給合計②</t>
    <rPh sb="0" eb="2">
      <t>キュウヨ</t>
    </rPh>
    <rPh sb="2" eb="3">
      <t>トウ</t>
    </rPh>
    <rPh sb="3" eb="5">
      <t>シキュウ</t>
    </rPh>
    <rPh sb="5" eb="7">
      <t>ゴウケイ</t>
    </rPh>
    <phoneticPr fontId="2"/>
  </si>
  <si>
    <t>平均給与合計額③</t>
    <rPh sb="0" eb="2">
      <t>ヘイキン</t>
    </rPh>
    <rPh sb="2" eb="4">
      <t>キュウヨ</t>
    </rPh>
    <rPh sb="4" eb="6">
      <t>ゴウケイ</t>
    </rPh>
    <rPh sb="6" eb="7">
      <t>ガク</t>
    </rPh>
    <phoneticPr fontId="2"/>
  </si>
  <si>
    <t>給与等支給合計⑤</t>
    <rPh sb="0" eb="2">
      <t>キュウヨ</t>
    </rPh>
    <rPh sb="2" eb="3">
      <t>トウ</t>
    </rPh>
    <rPh sb="3" eb="5">
      <t>シキュウ</t>
    </rPh>
    <rPh sb="5" eb="7">
      <t>ゴウケイ</t>
    </rPh>
    <phoneticPr fontId="2"/>
  </si>
  <si>
    <t>平均給与合計額⑥</t>
    <rPh sb="0" eb="2">
      <t>ヘイキン</t>
    </rPh>
    <rPh sb="2" eb="4">
      <t>キュウヨ</t>
    </rPh>
    <rPh sb="4" eb="6">
      <t>ゴウケイ</t>
    </rPh>
    <rPh sb="6" eb="7">
      <t>ガク</t>
    </rPh>
    <phoneticPr fontId="2"/>
  </si>
  <si>
    <t>のべ人数⑦</t>
    <rPh sb="2" eb="4">
      <t>ニンズウ</t>
    </rPh>
    <phoneticPr fontId="2"/>
  </si>
  <si>
    <t>のべ人数④</t>
    <rPh sb="2" eb="4">
      <t>ニンズウ</t>
    </rPh>
    <phoneticPr fontId="2"/>
  </si>
  <si>
    <t>国内雇用者とは･･･法人の役員の特殊関係者（役員の親族：６親等内の血族又は３親等内の姻族・役員と婚姻又は事実上婚姻関係にある者）や使用人兼務役員を除く</t>
    <rPh sb="0" eb="2">
      <t>コクナイ</t>
    </rPh>
    <rPh sb="2" eb="5">
      <t>コヨウシャ</t>
    </rPh>
    <rPh sb="10" eb="12">
      <t>ホウジン</t>
    </rPh>
    <rPh sb="13" eb="15">
      <t>ヤクイン</t>
    </rPh>
    <rPh sb="16" eb="18">
      <t>トクシュ</t>
    </rPh>
    <rPh sb="18" eb="21">
      <t>カンケイシャ</t>
    </rPh>
    <rPh sb="22" eb="24">
      <t>ヤクイン</t>
    </rPh>
    <rPh sb="25" eb="27">
      <t>シンゾク</t>
    </rPh>
    <rPh sb="29" eb="31">
      <t>シントウ</t>
    </rPh>
    <rPh sb="31" eb="32">
      <t>ナイ</t>
    </rPh>
    <rPh sb="33" eb="35">
      <t>ケツゾク</t>
    </rPh>
    <rPh sb="35" eb="36">
      <t>マタ</t>
    </rPh>
    <rPh sb="38" eb="40">
      <t>シントウ</t>
    </rPh>
    <rPh sb="40" eb="41">
      <t>ナイ</t>
    </rPh>
    <rPh sb="42" eb="44">
      <t>インゾク</t>
    </rPh>
    <rPh sb="45" eb="47">
      <t>ヤクイン</t>
    </rPh>
    <rPh sb="48" eb="50">
      <t>コンイン</t>
    </rPh>
    <rPh sb="50" eb="51">
      <t>マタ</t>
    </rPh>
    <rPh sb="52" eb="55">
      <t>ジジツジョウ</t>
    </rPh>
    <rPh sb="55" eb="57">
      <t>コンイン</t>
    </rPh>
    <rPh sb="57" eb="59">
      <t>カンケイ</t>
    </rPh>
    <rPh sb="62" eb="63">
      <t>モノ</t>
    </rPh>
    <rPh sb="65" eb="67">
      <t>シヨウ</t>
    </rPh>
    <rPh sb="67" eb="68">
      <t>ニン</t>
    </rPh>
    <rPh sb="68" eb="70">
      <t>ケンム</t>
    </rPh>
    <rPh sb="70" eb="72">
      <t>ヤクイン</t>
    </rPh>
    <rPh sb="73" eb="74">
      <t>ノゾ</t>
    </rPh>
    <phoneticPr fontId="2"/>
  </si>
  <si>
    <t>継続雇用者とは･･･国内雇用者のうち、雇用保険加入者（一般被保険者）をいう。日雇い労働者（丙欄適用者）・退職者・再雇用者・新卒採用者を除く。　※適用年度及び前事業年度で各１月以上の給与の支給を受けている者</t>
    <rPh sb="0" eb="2">
      <t>ケイゾク</t>
    </rPh>
    <rPh sb="2" eb="5">
      <t>コヨウシャ</t>
    </rPh>
    <rPh sb="10" eb="12">
      <t>コクナイ</t>
    </rPh>
    <rPh sb="12" eb="15">
      <t>コヨウシャ</t>
    </rPh>
    <rPh sb="19" eb="21">
      <t>コヨウ</t>
    </rPh>
    <rPh sb="21" eb="23">
      <t>ホケン</t>
    </rPh>
    <rPh sb="23" eb="26">
      <t>カニュウシャ</t>
    </rPh>
    <rPh sb="27" eb="29">
      <t>イッパン</t>
    </rPh>
    <rPh sb="29" eb="33">
      <t>ヒホケンシャ</t>
    </rPh>
    <rPh sb="38" eb="40">
      <t>ヒヤト</t>
    </rPh>
    <rPh sb="41" eb="44">
      <t>ロウドウシャ</t>
    </rPh>
    <rPh sb="45" eb="46">
      <t>ヘイ</t>
    </rPh>
    <rPh sb="46" eb="47">
      <t>ラン</t>
    </rPh>
    <rPh sb="47" eb="49">
      <t>テキヨウ</t>
    </rPh>
    <rPh sb="49" eb="50">
      <t>シャ</t>
    </rPh>
    <rPh sb="52" eb="54">
      <t>タイショク</t>
    </rPh>
    <rPh sb="54" eb="55">
      <t>シャ</t>
    </rPh>
    <rPh sb="56" eb="60">
      <t>サイコヨウシャ</t>
    </rPh>
    <rPh sb="61" eb="63">
      <t>シンソツ</t>
    </rPh>
    <rPh sb="63" eb="66">
      <t>サイヨウシャ</t>
    </rPh>
    <rPh sb="67" eb="68">
      <t>ノゾ</t>
    </rPh>
    <rPh sb="72" eb="74">
      <t>テキヨウ</t>
    </rPh>
    <rPh sb="74" eb="76">
      <t>ネンド</t>
    </rPh>
    <rPh sb="76" eb="77">
      <t>オヨ</t>
    </rPh>
    <rPh sb="78" eb="79">
      <t>ゼン</t>
    </rPh>
    <rPh sb="79" eb="81">
      <t>ジギョウ</t>
    </rPh>
    <rPh sb="81" eb="83">
      <t>ネンド</t>
    </rPh>
    <rPh sb="84" eb="85">
      <t>カク</t>
    </rPh>
    <rPh sb="86" eb="87">
      <t>ツキ</t>
    </rPh>
    <rPh sb="87" eb="89">
      <t>イジョウ</t>
    </rPh>
    <rPh sb="90" eb="92">
      <t>キュウヨ</t>
    </rPh>
    <rPh sb="93" eb="95">
      <t>シキュウ</t>
    </rPh>
    <rPh sb="96" eb="97">
      <t>ウ</t>
    </rPh>
    <rPh sb="101" eb="102">
      <t>シャ</t>
    </rPh>
    <phoneticPr fontId="2"/>
  </si>
  <si>
    <t>←列（従業員）を追加する場合はこの間で列の追加を行ってください。→</t>
    <rPh sb="1" eb="2">
      <t>レツ</t>
    </rPh>
    <rPh sb="3" eb="6">
      <t>ジュウギョウイン</t>
    </rPh>
    <rPh sb="8" eb="10">
      <t>ツイカ</t>
    </rPh>
    <rPh sb="12" eb="14">
      <t>バアイ</t>
    </rPh>
    <rPh sb="17" eb="18">
      <t>アイダ</t>
    </rPh>
    <rPh sb="19" eb="20">
      <t>レツ</t>
    </rPh>
    <rPh sb="21" eb="23">
      <t>ツイカ</t>
    </rPh>
    <rPh sb="24" eb="25">
      <t>オコナ</t>
    </rPh>
    <phoneticPr fontId="2"/>
  </si>
  <si>
    <t>所得拡大促進税制　判定表</t>
    <rPh sb="0" eb="2">
      <t>ショトク</t>
    </rPh>
    <rPh sb="2" eb="4">
      <t>カクダイ</t>
    </rPh>
    <rPh sb="4" eb="6">
      <t>ソクシン</t>
    </rPh>
    <rPh sb="6" eb="8">
      <t>ゼイセイ</t>
    </rPh>
    <rPh sb="9" eb="11">
      <t>ハンテイ</t>
    </rPh>
    <rPh sb="11" eb="12">
      <t>ヒョウ</t>
    </rPh>
    <phoneticPr fontId="2"/>
  </si>
  <si>
    <t>①</t>
    <phoneticPr fontId="2"/>
  </si>
  <si>
    <t>基準雇用者給与等支給額</t>
    <rPh sb="0" eb="2">
      <t>キジュン</t>
    </rPh>
    <rPh sb="2" eb="5">
      <t>コヨウシャ</t>
    </rPh>
    <rPh sb="5" eb="7">
      <t>キュウヨ</t>
    </rPh>
    <rPh sb="7" eb="8">
      <t>トウ</t>
    </rPh>
    <rPh sb="8" eb="11">
      <t>シキュウガク</t>
    </rPh>
    <phoneticPr fontId="2"/>
  </si>
  <si>
    <t>※平成24年4月1日～平成25年3月31日までに開始する事業年度</t>
    <rPh sb="1" eb="3">
      <t>ヘイセイ</t>
    </rPh>
    <rPh sb="5" eb="6">
      <t>ネン</t>
    </rPh>
    <rPh sb="7" eb="8">
      <t>ガツ</t>
    </rPh>
    <rPh sb="9" eb="10">
      <t>ニチ</t>
    </rPh>
    <rPh sb="11" eb="13">
      <t>ヘイセイ</t>
    </rPh>
    <rPh sb="15" eb="16">
      <t>ネン</t>
    </rPh>
    <rPh sb="17" eb="18">
      <t>ガツ</t>
    </rPh>
    <rPh sb="20" eb="21">
      <t>ニチ</t>
    </rPh>
    <rPh sb="24" eb="26">
      <t>カイシ</t>
    </rPh>
    <rPh sb="28" eb="30">
      <t>ジギョウ</t>
    </rPh>
    <rPh sb="30" eb="32">
      <t>ネンド</t>
    </rPh>
    <phoneticPr fontId="2"/>
  </si>
  <si>
    <t>(役員報酬及び役員の親族の給与を除く)</t>
    <rPh sb="1" eb="3">
      <t>ヤクイン</t>
    </rPh>
    <rPh sb="3" eb="5">
      <t>ホウシュウ</t>
    </rPh>
    <rPh sb="5" eb="6">
      <t>オヨ</t>
    </rPh>
    <rPh sb="7" eb="9">
      <t>ヤクイン</t>
    </rPh>
    <rPh sb="10" eb="12">
      <t>シンゾク</t>
    </rPh>
    <rPh sb="13" eb="15">
      <t>キュウヨ</t>
    </rPh>
    <rPh sb="16" eb="17">
      <t>ノゾ</t>
    </rPh>
    <phoneticPr fontId="2"/>
  </si>
  <si>
    <t>②</t>
    <phoneticPr fontId="2"/>
  </si>
  <si>
    <t>当事業年度の給与等支給額</t>
    <rPh sb="0" eb="1">
      <t>トウ</t>
    </rPh>
    <rPh sb="1" eb="3">
      <t>ジギョウ</t>
    </rPh>
    <rPh sb="3" eb="5">
      <t>ネンド</t>
    </rPh>
    <rPh sb="6" eb="8">
      <t>キュウヨ</t>
    </rPh>
    <rPh sb="8" eb="9">
      <t>トウ</t>
    </rPh>
    <rPh sb="9" eb="12">
      <t>シキュウガク</t>
    </rPh>
    <phoneticPr fontId="2"/>
  </si>
  <si>
    <t>③</t>
    <phoneticPr fontId="2"/>
  </si>
  <si>
    <t>②のうち、以下の者の給与を除いた給与額</t>
    <rPh sb="5" eb="7">
      <t>イカ</t>
    </rPh>
    <rPh sb="8" eb="9">
      <t>モノ</t>
    </rPh>
    <rPh sb="10" eb="12">
      <t>キュウヨ</t>
    </rPh>
    <rPh sb="13" eb="14">
      <t>ノゾ</t>
    </rPh>
    <rPh sb="16" eb="18">
      <t>キュウヨ</t>
    </rPh>
    <rPh sb="18" eb="19">
      <t>ガク</t>
    </rPh>
    <phoneticPr fontId="2"/>
  </si>
  <si>
    <t>※雇用保険の対象者に限る</t>
    <rPh sb="1" eb="3">
      <t>コヨウ</t>
    </rPh>
    <rPh sb="3" eb="5">
      <t>ホケン</t>
    </rPh>
    <rPh sb="6" eb="9">
      <t>タイショウシャ</t>
    </rPh>
    <rPh sb="10" eb="11">
      <t>カギ</t>
    </rPh>
    <phoneticPr fontId="2"/>
  </si>
  <si>
    <t>・退職者　・再雇用者　・新卒採用者</t>
    <rPh sb="1" eb="3">
      <t>タイショク</t>
    </rPh>
    <rPh sb="3" eb="4">
      <t>シャ</t>
    </rPh>
    <rPh sb="6" eb="10">
      <t>サイコヨウシャ</t>
    </rPh>
    <rPh sb="12" eb="14">
      <t>シンソツ</t>
    </rPh>
    <rPh sb="14" eb="17">
      <t>サイヨウシャ</t>
    </rPh>
    <phoneticPr fontId="2"/>
  </si>
  <si>
    <t>④</t>
    <phoneticPr fontId="2"/>
  </si>
  <si>
    <t>③の給与額の平均</t>
    <rPh sb="2" eb="4">
      <t>キュウヨ</t>
    </rPh>
    <rPh sb="4" eb="5">
      <t>ガク</t>
    </rPh>
    <rPh sb="6" eb="8">
      <t>ヘイキン</t>
    </rPh>
    <phoneticPr fontId="2"/>
  </si>
  <si>
    <t>人数</t>
    <rPh sb="0" eb="2">
      <t>ニンズウ</t>
    </rPh>
    <phoneticPr fontId="2"/>
  </si>
  <si>
    <t>人</t>
    <rPh sb="0" eb="1">
      <t>ニン</t>
    </rPh>
    <phoneticPr fontId="2"/>
  </si>
  <si>
    <t>⑤</t>
    <phoneticPr fontId="2"/>
  </si>
  <si>
    <t>前事業年度の給与等支給額</t>
    <rPh sb="0" eb="1">
      <t>ゼン</t>
    </rPh>
    <rPh sb="1" eb="3">
      <t>ジギョウ</t>
    </rPh>
    <rPh sb="3" eb="5">
      <t>ネンド</t>
    </rPh>
    <rPh sb="6" eb="8">
      <t>キュウヨ</t>
    </rPh>
    <rPh sb="8" eb="9">
      <t>トウ</t>
    </rPh>
    <rPh sb="9" eb="12">
      <t>シキュウガク</t>
    </rPh>
    <phoneticPr fontId="2"/>
  </si>
  <si>
    <t>⑥</t>
    <phoneticPr fontId="2"/>
  </si>
  <si>
    <t>⑤のうち、以下の者の給与を除いた給与額</t>
    <rPh sb="5" eb="7">
      <t>イカ</t>
    </rPh>
    <rPh sb="8" eb="9">
      <t>モノ</t>
    </rPh>
    <rPh sb="10" eb="12">
      <t>キュウヨ</t>
    </rPh>
    <rPh sb="13" eb="14">
      <t>ノゾ</t>
    </rPh>
    <rPh sb="16" eb="18">
      <t>キュウヨ</t>
    </rPh>
    <rPh sb="18" eb="19">
      <t>ガク</t>
    </rPh>
    <phoneticPr fontId="2"/>
  </si>
  <si>
    <t>⑦</t>
    <phoneticPr fontId="2"/>
  </si>
  <si>
    <t>⑥の給与額の平均</t>
    <rPh sb="2" eb="4">
      <t>キュウヨ</t>
    </rPh>
    <rPh sb="4" eb="5">
      <t>ガク</t>
    </rPh>
    <rPh sb="6" eb="8">
      <t>ヘイキン</t>
    </rPh>
    <phoneticPr fontId="2"/>
  </si>
  <si>
    <t>＜判定＞</t>
    <rPh sb="1" eb="3">
      <t>ハンテイ</t>
    </rPh>
    <phoneticPr fontId="2"/>
  </si>
  <si>
    <t>判定内容</t>
    <rPh sb="0" eb="2">
      <t>ハンテイ</t>
    </rPh>
    <rPh sb="2" eb="4">
      <t>ナイヨウ</t>
    </rPh>
    <phoneticPr fontId="2"/>
  </si>
  <si>
    <t>判定結果</t>
    <rPh sb="0" eb="2">
      <t>ハンテイ</t>
    </rPh>
    <rPh sb="2" eb="4">
      <t>ケッカ</t>
    </rPh>
    <phoneticPr fontId="2"/>
  </si>
  <si>
    <t>【判定１】</t>
    <rPh sb="1" eb="3">
      <t>ハンテイ</t>
    </rPh>
    <phoneticPr fontId="2"/>
  </si>
  <si>
    <t>（②－①）÷　①　≧　3％</t>
    <phoneticPr fontId="2"/>
  </si>
  <si>
    <t>【判定２】</t>
    <rPh sb="1" eb="3">
      <t>ハンテイ</t>
    </rPh>
    <phoneticPr fontId="2"/>
  </si>
  <si>
    <t>　②　≧　 ⑤</t>
    <phoneticPr fontId="2"/>
  </si>
  <si>
    <t>【判定３】</t>
    <rPh sb="1" eb="3">
      <t>ハンテイ</t>
    </rPh>
    <phoneticPr fontId="2"/>
  </si>
  <si>
    <t>　④　＞　⑦</t>
    <phoneticPr fontId="2"/>
  </si>
  <si>
    <t>∴</t>
    <phoneticPr fontId="2"/>
  </si>
  <si>
    <t>　↓※平成24年4月1日～平成25年3月31日までに開始する事業年度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</si>
</sst>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5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theme="3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Dashed">
        <color indexed="64"/>
      </left>
      <right/>
      <top/>
      <bottom style="medium">
        <color indexed="64"/>
      </bottom>
      <diagonal/>
    </border>
    <border>
      <left/>
      <right style="mediumDashed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38" fontId="5" fillId="0" borderId="0" xfId="1" applyFont="1">
      <alignment vertical="center"/>
    </xf>
    <xf numFmtId="38" fontId="5" fillId="3" borderId="7" xfId="1" applyFont="1" applyFill="1" applyBorder="1">
      <alignment vertical="center"/>
    </xf>
    <xf numFmtId="38" fontId="6" fillId="0" borderId="0" xfId="1" applyFont="1">
      <alignment vertical="center"/>
    </xf>
    <xf numFmtId="0" fontId="5" fillId="0" borderId="0" xfId="0" applyFont="1">
      <alignment vertical="center"/>
    </xf>
    <xf numFmtId="0" fontId="4" fillId="0" borderId="0" xfId="0" applyFont="1" applyFill="1" applyBorder="1" applyAlignment="1">
      <alignment horizontal="left" vertical="center"/>
    </xf>
    <xf numFmtId="38" fontId="5" fillId="0" borderId="0" xfId="1" applyFont="1" applyFill="1" applyBorder="1">
      <alignment vertical="center"/>
    </xf>
    <xf numFmtId="38" fontId="6" fillId="0" borderId="0" xfId="1" applyFont="1" applyFill="1" applyBorder="1">
      <alignment vertical="center"/>
    </xf>
    <xf numFmtId="0" fontId="5" fillId="0" borderId="0" xfId="0" applyFont="1" applyFill="1" applyBorder="1">
      <alignment vertical="center"/>
    </xf>
    <xf numFmtId="38" fontId="5" fillId="3" borderId="3" xfId="1" applyFont="1" applyFill="1" applyBorder="1" applyAlignment="1">
      <alignment horizontal="center" vertical="center"/>
    </xf>
    <xf numFmtId="38" fontId="5" fillId="3" borderId="4" xfId="1" applyFont="1" applyFill="1" applyBorder="1" applyAlignment="1">
      <alignment horizontal="center" vertical="center"/>
    </xf>
    <xf numFmtId="38" fontId="5" fillId="3" borderId="9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38" fontId="5" fillId="3" borderId="11" xfId="1" applyFont="1" applyFill="1" applyBorder="1">
      <alignment vertical="center"/>
    </xf>
    <xf numFmtId="38" fontId="5" fillId="3" borderId="2" xfId="1" applyFont="1" applyFill="1" applyBorder="1">
      <alignment vertical="center"/>
    </xf>
    <xf numFmtId="38" fontId="5" fillId="3" borderId="10" xfId="1" applyFont="1" applyFill="1" applyBorder="1">
      <alignment vertical="center"/>
    </xf>
    <xf numFmtId="38" fontId="5" fillId="0" borderId="13" xfId="1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38" fontId="5" fillId="3" borderId="12" xfId="1" applyFont="1" applyFill="1" applyBorder="1">
      <alignment vertical="center"/>
    </xf>
    <xf numFmtId="38" fontId="5" fillId="3" borderId="1" xfId="1" applyFont="1" applyFill="1" applyBorder="1">
      <alignment vertical="center"/>
    </xf>
    <xf numFmtId="38" fontId="5" fillId="3" borderId="5" xfId="1" applyFont="1" applyFill="1" applyBorder="1">
      <alignment vertical="center"/>
    </xf>
    <xf numFmtId="38" fontId="5" fillId="0" borderId="14" xfId="1" applyFont="1" applyBorder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38" fontId="5" fillId="3" borderId="15" xfId="1" applyFont="1" applyFill="1" applyBorder="1">
      <alignment vertical="center"/>
    </xf>
    <xf numFmtId="38" fontId="5" fillId="3" borderId="16" xfId="1" applyFont="1" applyFill="1" applyBorder="1">
      <alignment vertical="center"/>
    </xf>
    <xf numFmtId="38" fontId="5" fillId="3" borderId="17" xfId="1" applyFont="1" applyFill="1" applyBorder="1">
      <alignment vertical="center"/>
    </xf>
    <xf numFmtId="38" fontId="5" fillId="0" borderId="18" xfId="1" applyFont="1" applyBorder="1">
      <alignment vertical="center"/>
    </xf>
    <xf numFmtId="38" fontId="5" fillId="0" borderId="3" xfId="1" applyFont="1" applyBorder="1" applyAlignment="1">
      <alignment vertical="center" shrinkToFit="1"/>
    </xf>
    <xf numFmtId="38" fontId="5" fillId="0" borderId="4" xfId="1" applyFont="1" applyBorder="1" applyAlignment="1">
      <alignment vertical="center" shrinkToFit="1"/>
    </xf>
    <xf numFmtId="38" fontId="5" fillId="0" borderId="9" xfId="1" applyFont="1" applyBorder="1" applyAlignment="1">
      <alignment vertical="center" shrinkToFit="1"/>
    </xf>
    <xf numFmtId="38" fontId="5" fillId="0" borderId="7" xfId="1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38" fontId="5" fillId="0" borderId="0" xfId="1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38" fontId="5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6" fontId="5" fillId="3" borderId="1" xfId="1" applyNumberFormat="1" applyFont="1" applyFill="1" applyBorder="1" applyAlignment="1">
      <alignment horizontal="center" vertical="center"/>
    </xf>
    <xf numFmtId="38" fontId="8" fillId="2" borderId="6" xfId="1" applyFont="1" applyFill="1" applyBorder="1">
      <alignment vertical="center"/>
    </xf>
    <xf numFmtId="0" fontId="9" fillId="0" borderId="0" xfId="0" applyFont="1" applyBorder="1" applyAlignment="1">
      <alignment horizontal="left" vertical="center"/>
    </xf>
    <xf numFmtId="38" fontId="5" fillId="0" borderId="0" xfId="1" applyFont="1" applyBorder="1">
      <alignment vertical="center"/>
    </xf>
    <xf numFmtId="38" fontId="5" fillId="0" borderId="20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3" borderId="21" xfId="1" applyFont="1" applyFill="1" applyBorder="1" applyAlignment="1">
      <alignment vertical="center" shrinkToFit="1"/>
    </xf>
    <xf numFmtId="38" fontId="5" fillId="3" borderId="2" xfId="1" applyFont="1" applyFill="1" applyBorder="1" applyAlignment="1">
      <alignment vertical="center" shrinkToFit="1"/>
    </xf>
    <xf numFmtId="38" fontId="5" fillId="3" borderId="10" xfId="1" applyFont="1" applyFill="1" applyBorder="1" applyAlignment="1">
      <alignment vertical="center" shrinkToFit="1"/>
    </xf>
    <xf numFmtId="38" fontId="5" fillId="3" borderId="6" xfId="1" applyFont="1" applyFill="1" applyBorder="1" applyAlignment="1">
      <alignment vertical="center" shrinkToFit="1"/>
    </xf>
    <xf numFmtId="38" fontId="5" fillId="3" borderId="1" xfId="1" applyFont="1" applyFill="1" applyBorder="1" applyAlignment="1">
      <alignment vertical="center" shrinkToFit="1"/>
    </xf>
    <xf numFmtId="38" fontId="5" fillId="3" borderId="5" xfId="1" applyFont="1" applyFill="1" applyBorder="1" applyAlignment="1">
      <alignment vertical="center" shrinkToFit="1"/>
    </xf>
    <xf numFmtId="38" fontId="5" fillId="3" borderId="22" xfId="1" applyFont="1" applyFill="1" applyBorder="1" applyAlignment="1">
      <alignment vertical="center" shrinkToFit="1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0" borderId="20" xfId="1" applyFont="1" applyBorder="1" applyAlignment="1">
      <alignment vertical="center" shrinkToFit="1"/>
    </xf>
    <xf numFmtId="38" fontId="5" fillId="0" borderId="7" xfId="1" applyFont="1" applyBorder="1">
      <alignment vertical="center"/>
    </xf>
    <xf numFmtId="176" fontId="5" fillId="0" borderId="0" xfId="1" applyNumberFormat="1" applyFont="1">
      <alignment vertical="center"/>
    </xf>
    <xf numFmtId="38" fontId="8" fillId="0" borderId="0" xfId="1" applyFont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5" fillId="0" borderId="1" xfId="1" applyNumberFormat="1" applyFont="1" applyBorder="1" applyAlignment="1">
      <alignment horizontal="center" vertical="center"/>
    </xf>
    <xf numFmtId="38" fontId="5" fillId="3" borderId="21" xfId="1" applyFont="1" applyFill="1" applyBorder="1">
      <alignment vertical="center"/>
    </xf>
    <xf numFmtId="38" fontId="5" fillId="3" borderId="6" xfId="1" applyFont="1" applyFill="1" applyBorder="1">
      <alignment vertical="center"/>
    </xf>
    <xf numFmtId="38" fontId="5" fillId="3" borderId="22" xfId="1" applyFont="1" applyFill="1" applyBorder="1">
      <alignment vertical="center"/>
    </xf>
    <xf numFmtId="0" fontId="5" fillId="0" borderId="0" xfId="0" applyFont="1" applyAlignment="1">
      <alignment horizontal="right" vertical="center"/>
    </xf>
    <xf numFmtId="38" fontId="5" fillId="4" borderId="1" xfId="1" applyFont="1" applyFill="1" applyBorder="1" applyAlignment="1">
      <alignment horizontal="right" vertical="center"/>
    </xf>
    <xf numFmtId="0" fontId="5" fillId="0" borderId="5" xfId="0" applyFont="1" applyBorder="1">
      <alignment vertical="center"/>
    </xf>
    <xf numFmtId="0" fontId="5" fillId="0" borderId="34" xfId="0" applyFont="1" applyBorder="1" applyAlignment="1">
      <alignment horizontal="right" vertical="center"/>
    </xf>
    <xf numFmtId="0" fontId="5" fillId="4" borderId="34" xfId="0" applyFont="1" applyFill="1" applyBorder="1">
      <alignment vertical="center"/>
    </xf>
    <xf numFmtId="0" fontId="5" fillId="0" borderId="6" xfId="0" applyFont="1" applyBorder="1">
      <alignment vertical="center"/>
    </xf>
    <xf numFmtId="38" fontId="5" fillId="0" borderId="1" xfId="1" applyFont="1" applyFill="1" applyBorder="1" applyAlignment="1">
      <alignment horizontal="right" vertical="center"/>
    </xf>
    <xf numFmtId="38" fontId="5" fillId="4" borderId="6" xfId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5" fillId="0" borderId="34" xfId="0" applyFont="1" applyBorder="1">
      <alignment vertical="center"/>
    </xf>
    <xf numFmtId="0" fontId="5" fillId="0" borderId="22" xfId="0" applyFont="1" applyBorder="1">
      <alignment vertical="center"/>
    </xf>
    <xf numFmtId="0" fontId="8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38" fontId="5" fillId="0" borderId="28" xfId="1" applyFont="1" applyBorder="1" applyAlignment="1">
      <alignment horizontal="center" vertical="center"/>
    </xf>
    <xf numFmtId="38" fontId="5" fillId="0" borderId="27" xfId="1" applyFont="1" applyBorder="1" applyAlignment="1">
      <alignment horizontal="center" vertical="center"/>
    </xf>
    <xf numFmtId="38" fontId="5" fillId="0" borderId="29" xfId="1" applyFont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38" fontId="5" fillId="4" borderId="22" xfId="1" applyFont="1" applyFill="1" applyBorder="1" applyAlignment="1">
      <alignment horizontal="right" vertical="center"/>
    </xf>
    <xf numFmtId="38" fontId="5" fillId="4" borderId="32" xfId="1" applyFont="1" applyFill="1" applyBorder="1" applyAlignment="1">
      <alignment horizontal="right" vertical="center"/>
    </xf>
    <xf numFmtId="38" fontId="5" fillId="4" borderId="21" xfId="1" applyFont="1" applyFill="1" applyBorder="1" applyAlignment="1">
      <alignment horizontal="right" vertical="center"/>
    </xf>
    <xf numFmtId="0" fontId="5" fillId="0" borderId="3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0" fontId="5" fillId="0" borderId="34" xfId="2" applyNumberFormat="1" applyFont="1" applyBorder="1" applyAlignment="1">
      <alignment horizontal="center" vertical="center"/>
    </xf>
    <xf numFmtId="10" fontId="5" fillId="0" borderId="6" xfId="2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5" fillId="4" borderId="16" xfId="1" applyFont="1" applyFill="1" applyBorder="1" applyAlignment="1">
      <alignment horizontal="right" vertical="center"/>
    </xf>
    <xf numFmtId="38" fontId="5" fillId="4" borderId="2" xfId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74"/>
  <sheetViews>
    <sheetView tabSelected="1" showWhiteSpace="0" view="pageBreakPreview" zoomScale="85" zoomScaleNormal="85" zoomScaleSheetLayoutView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5" sqref="F5"/>
    </sheetView>
  </sheetViews>
  <sheetFormatPr defaultRowHeight="15.75" x14ac:dyDescent="0.15"/>
  <cols>
    <col min="1" max="1" width="8.375" style="13" customWidth="1"/>
    <col min="2" max="2" width="10.625" style="13" customWidth="1"/>
    <col min="3" max="15" width="12" style="1" customWidth="1"/>
    <col min="16" max="16" width="13.75" style="1" customWidth="1"/>
    <col min="17" max="22" width="12" style="1" customWidth="1"/>
    <col min="23" max="23" width="18.625" style="1" customWidth="1"/>
    <col min="24" max="24" width="17.25" style="4" customWidth="1"/>
    <col min="25" max="25" width="12.25" style="4" customWidth="1"/>
    <col min="26" max="16384" width="9" style="4"/>
  </cols>
  <sheetData>
    <row r="1" spans="1:23" ht="34.5" customHeight="1" thickBot="1" x14ac:dyDescent="0.2">
      <c r="A1" s="87" t="s">
        <v>16</v>
      </c>
      <c r="B1" s="87"/>
      <c r="C1" s="87"/>
      <c r="D1" s="87"/>
      <c r="E1" s="87"/>
      <c r="F1" s="87"/>
      <c r="I1" s="2"/>
      <c r="J1" s="3" t="s">
        <v>21</v>
      </c>
    </row>
    <row r="2" spans="1:23" s="8" customFormat="1" ht="34.5" customHeight="1" x14ac:dyDescent="0.15">
      <c r="A2" s="5" t="s">
        <v>65</v>
      </c>
      <c r="B2" s="5"/>
      <c r="C2" s="5"/>
      <c r="D2" s="5"/>
      <c r="E2" s="5"/>
      <c r="F2" s="5"/>
      <c r="G2" s="6"/>
      <c r="H2" s="6"/>
      <c r="I2" s="6"/>
      <c r="J2" s="7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21" thickBot="1" x14ac:dyDescent="0.2">
      <c r="A3" s="92" t="s">
        <v>6</v>
      </c>
      <c r="B3" s="92"/>
      <c r="D3" s="84" t="s">
        <v>33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6"/>
    </row>
    <row r="4" spans="1:23" s="13" customFormat="1" ht="27" customHeight="1" thickBot="1" x14ac:dyDescent="0.2">
      <c r="A4" s="88" t="s">
        <v>19</v>
      </c>
      <c r="B4" s="8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1"/>
      <c r="W4" s="12" t="s">
        <v>1</v>
      </c>
    </row>
    <row r="5" spans="1:23" ht="27" customHeight="1" x14ac:dyDescent="0.15">
      <c r="A5" s="14" t="s">
        <v>10</v>
      </c>
      <c r="B5" s="15">
        <v>4</v>
      </c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8"/>
      <c r="W5" s="19">
        <f>SUM(C5:V5)</f>
        <v>0</v>
      </c>
    </row>
    <row r="6" spans="1:23" ht="27" customHeight="1" x14ac:dyDescent="0.15">
      <c r="A6" s="20"/>
      <c r="B6" s="21">
        <v>5</v>
      </c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4"/>
      <c r="W6" s="25">
        <f t="shared" ref="W6:W19" si="0">SUM(C6:V6)</f>
        <v>0</v>
      </c>
    </row>
    <row r="7" spans="1:23" ht="27" customHeight="1" x14ac:dyDescent="0.15">
      <c r="A7" s="20"/>
      <c r="B7" s="21">
        <v>6</v>
      </c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4"/>
      <c r="W7" s="25">
        <f t="shared" si="0"/>
        <v>0</v>
      </c>
    </row>
    <row r="8" spans="1:23" ht="27" customHeight="1" x14ac:dyDescent="0.15">
      <c r="A8" s="20"/>
      <c r="B8" s="21">
        <v>7</v>
      </c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4"/>
      <c r="W8" s="25">
        <f t="shared" si="0"/>
        <v>0</v>
      </c>
    </row>
    <row r="9" spans="1:23" ht="27" customHeight="1" x14ac:dyDescent="0.15">
      <c r="A9" s="20"/>
      <c r="B9" s="21">
        <v>8</v>
      </c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4"/>
      <c r="W9" s="25">
        <f t="shared" si="0"/>
        <v>0</v>
      </c>
    </row>
    <row r="10" spans="1:23" ht="27" customHeight="1" x14ac:dyDescent="0.15">
      <c r="A10" s="20"/>
      <c r="B10" s="21">
        <v>9</v>
      </c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4"/>
      <c r="W10" s="25">
        <f t="shared" si="0"/>
        <v>0</v>
      </c>
    </row>
    <row r="11" spans="1:23" ht="27" customHeight="1" x14ac:dyDescent="0.15">
      <c r="A11" s="20"/>
      <c r="B11" s="21">
        <v>10</v>
      </c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4"/>
      <c r="W11" s="25">
        <f t="shared" si="0"/>
        <v>0</v>
      </c>
    </row>
    <row r="12" spans="1:23" ht="27" customHeight="1" x14ac:dyDescent="0.15">
      <c r="A12" s="20"/>
      <c r="B12" s="21">
        <v>11</v>
      </c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4"/>
      <c r="W12" s="25">
        <f t="shared" si="0"/>
        <v>0</v>
      </c>
    </row>
    <row r="13" spans="1:23" ht="27" customHeight="1" x14ac:dyDescent="0.15">
      <c r="A13" s="20"/>
      <c r="B13" s="21">
        <v>12</v>
      </c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4"/>
      <c r="W13" s="25">
        <f t="shared" si="0"/>
        <v>0</v>
      </c>
    </row>
    <row r="14" spans="1:23" ht="27" customHeight="1" x14ac:dyDescent="0.15">
      <c r="A14" s="20" t="s">
        <v>11</v>
      </c>
      <c r="B14" s="21">
        <v>1</v>
      </c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4"/>
      <c r="W14" s="25">
        <f t="shared" si="0"/>
        <v>0</v>
      </c>
    </row>
    <row r="15" spans="1:23" ht="27" customHeight="1" x14ac:dyDescent="0.15">
      <c r="A15" s="20"/>
      <c r="B15" s="21">
        <v>2</v>
      </c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4"/>
      <c r="W15" s="25">
        <f t="shared" si="0"/>
        <v>0</v>
      </c>
    </row>
    <row r="16" spans="1:23" ht="27" customHeight="1" x14ac:dyDescent="0.15">
      <c r="A16" s="20"/>
      <c r="B16" s="21">
        <v>3</v>
      </c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4"/>
      <c r="W16" s="25">
        <f t="shared" si="0"/>
        <v>0</v>
      </c>
    </row>
    <row r="17" spans="1:23" ht="27" customHeight="1" x14ac:dyDescent="0.15">
      <c r="A17" s="20" t="s">
        <v>12</v>
      </c>
      <c r="B17" s="21">
        <v>7</v>
      </c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4"/>
      <c r="W17" s="25">
        <f t="shared" si="0"/>
        <v>0</v>
      </c>
    </row>
    <row r="18" spans="1:23" ht="27" customHeight="1" x14ac:dyDescent="0.15">
      <c r="A18" s="20"/>
      <c r="B18" s="21">
        <v>12</v>
      </c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4"/>
      <c r="W18" s="25">
        <f t="shared" si="0"/>
        <v>0</v>
      </c>
    </row>
    <row r="19" spans="1:23" ht="27" customHeight="1" thickBot="1" x14ac:dyDescent="0.2">
      <c r="A19" s="26"/>
      <c r="B19" s="27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30"/>
      <c r="W19" s="31">
        <f t="shared" si="0"/>
        <v>0</v>
      </c>
    </row>
    <row r="20" spans="1:23" ht="27" customHeight="1" thickBot="1" x14ac:dyDescent="0.2">
      <c r="A20" s="82" t="s">
        <v>1</v>
      </c>
      <c r="B20" s="83"/>
      <c r="C20" s="32">
        <f t="shared" ref="C20:M20" si="1">SUM(C5:C19)</f>
        <v>0</v>
      </c>
      <c r="D20" s="33">
        <f t="shared" si="1"/>
        <v>0</v>
      </c>
      <c r="E20" s="33">
        <f t="shared" si="1"/>
        <v>0</v>
      </c>
      <c r="F20" s="33">
        <f t="shared" si="1"/>
        <v>0</v>
      </c>
      <c r="G20" s="33">
        <f t="shared" si="1"/>
        <v>0</v>
      </c>
      <c r="H20" s="33">
        <f t="shared" si="1"/>
        <v>0</v>
      </c>
      <c r="I20" s="33">
        <f t="shared" si="1"/>
        <v>0</v>
      </c>
      <c r="J20" s="33">
        <f t="shared" si="1"/>
        <v>0</v>
      </c>
      <c r="K20" s="33">
        <f t="shared" si="1"/>
        <v>0</v>
      </c>
      <c r="L20" s="33">
        <f t="shared" si="1"/>
        <v>0</v>
      </c>
      <c r="M20" s="33">
        <f t="shared" si="1"/>
        <v>0</v>
      </c>
      <c r="N20" s="33">
        <f t="shared" ref="N20:V20" si="2">SUM(N5:N19)</f>
        <v>0</v>
      </c>
      <c r="O20" s="33">
        <f t="shared" si="2"/>
        <v>0</v>
      </c>
      <c r="P20" s="33">
        <f t="shared" si="2"/>
        <v>0</v>
      </c>
      <c r="Q20" s="33">
        <f t="shared" si="2"/>
        <v>0</v>
      </c>
      <c r="R20" s="33">
        <f t="shared" si="2"/>
        <v>0</v>
      </c>
      <c r="S20" s="33">
        <f t="shared" si="2"/>
        <v>0</v>
      </c>
      <c r="T20" s="33">
        <f t="shared" si="2"/>
        <v>0</v>
      </c>
      <c r="U20" s="33">
        <f t="shared" si="2"/>
        <v>0</v>
      </c>
      <c r="V20" s="34">
        <f t="shared" si="2"/>
        <v>0</v>
      </c>
      <c r="W20" s="35">
        <f>SUM(C20:P20)</f>
        <v>0</v>
      </c>
    </row>
    <row r="21" spans="1:23" ht="27" customHeight="1" x14ac:dyDescent="0.15">
      <c r="A21" s="36"/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1:23" ht="27" customHeight="1" x14ac:dyDescent="0.15">
      <c r="B22" s="39" t="s">
        <v>14</v>
      </c>
      <c r="C22" s="40">
        <f>COUNT(C4:C16)</f>
        <v>0</v>
      </c>
      <c r="D22" s="40">
        <f t="shared" ref="D22:V22" si="3">COUNT(D4:D16)</f>
        <v>0</v>
      </c>
      <c r="E22" s="40">
        <f t="shared" si="3"/>
        <v>0</v>
      </c>
      <c r="F22" s="40">
        <f t="shared" si="3"/>
        <v>0</v>
      </c>
      <c r="G22" s="40">
        <f t="shared" si="3"/>
        <v>0</v>
      </c>
      <c r="H22" s="40">
        <f t="shared" si="3"/>
        <v>0</v>
      </c>
      <c r="I22" s="40">
        <f t="shared" si="3"/>
        <v>0</v>
      </c>
      <c r="J22" s="40">
        <f>COUNT(J4:J16)</f>
        <v>0</v>
      </c>
      <c r="K22" s="40">
        <f t="shared" si="3"/>
        <v>0</v>
      </c>
      <c r="L22" s="40">
        <f t="shared" si="3"/>
        <v>0</v>
      </c>
      <c r="M22" s="40">
        <f t="shared" si="3"/>
        <v>0</v>
      </c>
      <c r="N22" s="40">
        <f t="shared" si="3"/>
        <v>0</v>
      </c>
      <c r="O22" s="40">
        <f t="shared" si="3"/>
        <v>0</v>
      </c>
      <c r="P22" s="40">
        <f t="shared" si="3"/>
        <v>0</v>
      </c>
      <c r="Q22" s="40">
        <f t="shared" si="3"/>
        <v>0</v>
      </c>
      <c r="R22" s="40">
        <f t="shared" si="3"/>
        <v>0</v>
      </c>
      <c r="S22" s="40">
        <f t="shared" si="3"/>
        <v>0</v>
      </c>
      <c r="T22" s="40">
        <f t="shared" si="3"/>
        <v>0</v>
      </c>
      <c r="U22" s="40">
        <f t="shared" si="3"/>
        <v>0</v>
      </c>
      <c r="V22" s="40">
        <f t="shared" si="3"/>
        <v>0</v>
      </c>
      <c r="W22" s="41" t="s">
        <v>20</v>
      </c>
    </row>
    <row r="23" spans="1:23" ht="27" customHeight="1" x14ac:dyDescent="0.15">
      <c r="B23" s="39" t="s">
        <v>17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3">
        <f>SUMIF(C23:V23,"○",C20:V20)</f>
        <v>0</v>
      </c>
    </row>
    <row r="24" spans="1:23" ht="27" customHeight="1" x14ac:dyDescent="0.15">
      <c r="B24" s="39" t="s">
        <v>18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</row>
    <row r="25" spans="1:23" ht="27" customHeight="1" x14ac:dyDescent="0.15">
      <c r="A25" s="36"/>
      <c r="B25" s="44" t="s">
        <v>31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</row>
    <row r="26" spans="1:23" ht="27" customHeight="1" x14ac:dyDescent="0.15">
      <c r="A26" s="36"/>
      <c r="B26" s="44" t="s">
        <v>32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</row>
    <row r="27" spans="1:23" ht="27" customHeight="1" thickBot="1" x14ac:dyDescent="0.2">
      <c r="A27" s="92" t="s">
        <v>7</v>
      </c>
      <c r="B27" s="92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</row>
    <row r="28" spans="1:23" ht="27" customHeight="1" thickBot="1" x14ac:dyDescent="0.2">
      <c r="A28" s="90" t="s">
        <v>19</v>
      </c>
      <c r="B28" s="91"/>
      <c r="C28" s="46">
        <f>C4</f>
        <v>0</v>
      </c>
      <c r="D28" s="47">
        <f t="shared" ref="D28:V28" si="4">D4</f>
        <v>0</v>
      </c>
      <c r="E28" s="47">
        <f t="shared" si="4"/>
        <v>0</v>
      </c>
      <c r="F28" s="47">
        <f t="shared" si="4"/>
        <v>0</v>
      </c>
      <c r="G28" s="47">
        <f t="shared" si="4"/>
        <v>0</v>
      </c>
      <c r="H28" s="47">
        <f t="shared" si="4"/>
        <v>0</v>
      </c>
      <c r="I28" s="47">
        <f t="shared" si="4"/>
        <v>0</v>
      </c>
      <c r="J28" s="47">
        <f t="shared" si="4"/>
        <v>0</v>
      </c>
      <c r="K28" s="47">
        <f t="shared" si="4"/>
        <v>0</v>
      </c>
      <c r="L28" s="47">
        <f t="shared" si="4"/>
        <v>0</v>
      </c>
      <c r="M28" s="47">
        <f t="shared" si="4"/>
        <v>0</v>
      </c>
      <c r="N28" s="47">
        <f t="shared" si="4"/>
        <v>0</v>
      </c>
      <c r="O28" s="47">
        <f t="shared" si="4"/>
        <v>0</v>
      </c>
      <c r="P28" s="47">
        <f t="shared" si="4"/>
        <v>0</v>
      </c>
      <c r="Q28" s="47">
        <f t="shared" si="4"/>
        <v>0</v>
      </c>
      <c r="R28" s="47">
        <f t="shared" si="4"/>
        <v>0</v>
      </c>
      <c r="S28" s="47">
        <f t="shared" si="4"/>
        <v>0</v>
      </c>
      <c r="T28" s="47">
        <f t="shared" si="4"/>
        <v>0</v>
      </c>
      <c r="U28" s="47">
        <f t="shared" si="4"/>
        <v>0</v>
      </c>
      <c r="V28" s="48">
        <f t="shared" si="4"/>
        <v>0</v>
      </c>
      <c r="W28" s="49" t="s">
        <v>2</v>
      </c>
    </row>
    <row r="29" spans="1:23" ht="27" customHeight="1" x14ac:dyDescent="0.15">
      <c r="A29" s="14" t="s">
        <v>5</v>
      </c>
      <c r="B29" s="15">
        <v>4</v>
      </c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2"/>
      <c r="W29" s="19">
        <f>SUM(C29:V29)</f>
        <v>0</v>
      </c>
    </row>
    <row r="30" spans="1:23" ht="27" customHeight="1" x14ac:dyDescent="0.15">
      <c r="A30" s="20"/>
      <c r="B30" s="21">
        <v>5</v>
      </c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5"/>
      <c r="W30" s="25">
        <f t="shared" ref="W30:W44" si="5">SUM(C30:V30)</f>
        <v>0</v>
      </c>
    </row>
    <row r="31" spans="1:23" ht="27" customHeight="1" x14ac:dyDescent="0.15">
      <c r="A31" s="20"/>
      <c r="B31" s="21">
        <v>6</v>
      </c>
      <c r="C31" s="53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5"/>
      <c r="W31" s="25">
        <f t="shared" si="5"/>
        <v>0</v>
      </c>
    </row>
    <row r="32" spans="1:23" ht="27" customHeight="1" x14ac:dyDescent="0.15">
      <c r="A32" s="20"/>
      <c r="B32" s="21">
        <v>7</v>
      </c>
      <c r="C32" s="53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5"/>
      <c r="W32" s="25">
        <f t="shared" si="5"/>
        <v>0</v>
      </c>
    </row>
    <row r="33" spans="1:24" ht="27" customHeight="1" x14ac:dyDescent="0.15">
      <c r="A33" s="20"/>
      <c r="B33" s="21">
        <v>8</v>
      </c>
      <c r="C33" s="53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5"/>
      <c r="W33" s="25">
        <f t="shared" si="5"/>
        <v>0</v>
      </c>
    </row>
    <row r="34" spans="1:24" ht="27" customHeight="1" x14ac:dyDescent="0.15">
      <c r="A34" s="20"/>
      <c r="B34" s="21">
        <v>9</v>
      </c>
      <c r="C34" s="53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5"/>
      <c r="W34" s="25">
        <f t="shared" si="5"/>
        <v>0</v>
      </c>
    </row>
    <row r="35" spans="1:24" ht="27" customHeight="1" x14ac:dyDescent="0.15">
      <c r="A35" s="20"/>
      <c r="B35" s="21">
        <v>10</v>
      </c>
      <c r="C35" s="53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5"/>
      <c r="W35" s="25">
        <f t="shared" si="5"/>
        <v>0</v>
      </c>
    </row>
    <row r="36" spans="1:24" ht="27" customHeight="1" x14ac:dyDescent="0.15">
      <c r="A36" s="20"/>
      <c r="B36" s="21">
        <v>11</v>
      </c>
      <c r="C36" s="53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5"/>
      <c r="W36" s="25">
        <f t="shared" si="5"/>
        <v>0</v>
      </c>
    </row>
    <row r="37" spans="1:24" ht="27" customHeight="1" x14ac:dyDescent="0.15">
      <c r="A37" s="20"/>
      <c r="B37" s="21">
        <v>12</v>
      </c>
      <c r="C37" s="53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5"/>
      <c r="W37" s="25">
        <f t="shared" si="5"/>
        <v>0</v>
      </c>
    </row>
    <row r="38" spans="1:24" ht="27" customHeight="1" x14ac:dyDescent="0.15">
      <c r="A38" s="20" t="s">
        <v>3</v>
      </c>
      <c r="B38" s="21">
        <v>1</v>
      </c>
      <c r="C38" s="53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5"/>
      <c r="W38" s="25">
        <f t="shared" si="5"/>
        <v>0</v>
      </c>
    </row>
    <row r="39" spans="1:24" ht="27" customHeight="1" x14ac:dyDescent="0.15">
      <c r="A39" s="20"/>
      <c r="B39" s="21">
        <v>2</v>
      </c>
      <c r="C39" s="53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5"/>
      <c r="W39" s="25">
        <f t="shared" si="5"/>
        <v>0</v>
      </c>
    </row>
    <row r="40" spans="1:24" ht="27" customHeight="1" x14ac:dyDescent="0.15">
      <c r="A40" s="20"/>
      <c r="B40" s="21">
        <v>3</v>
      </c>
      <c r="C40" s="53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5"/>
      <c r="W40" s="25">
        <f t="shared" si="5"/>
        <v>0</v>
      </c>
    </row>
    <row r="41" spans="1:24" ht="27" customHeight="1" x14ac:dyDescent="0.15">
      <c r="A41" s="20" t="s">
        <v>13</v>
      </c>
      <c r="B41" s="21">
        <v>7</v>
      </c>
      <c r="C41" s="53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5"/>
      <c r="W41" s="25">
        <f t="shared" si="5"/>
        <v>0</v>
      </c>
    </row>
    <row r="42" spans="1:24" ht="27" customHeight="1" x14ac:dyDescent="0.15">
      <c r="A42" s="20"/>
      <c r="B42" s="21">
        <v>12</v>
      </c>
      <c r="C42" s="53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5"/>
      <c r="W42" s="25">
        <f t="shared" si="5"/>
        <v>0</v>
      </c>
    </row>
    <row r="43" spans="1:24" ht="27" customHeight="1" thickBot="1" x14ac:dyDescent="0.2">
      <c r="A43" s="26"/>
      <c r="B43" s="27"/>
      <c r="C43" s="56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8"/>
      <c r="W43" s="31">
        <f t="shared" si="5"/>
        <v>0</v>
      </c>
    </row>
    <row r="44" spans="1:24" ht="27" customHeight="1" thickBot="1" x14ac:dyDescent="0.2">
      <c r="A44" s="82" t="s">
        <v>1</v>
      </c>
      <c r="B44" s="83"/>
      <c r="C44" s="59">
        <f t="shared" ref="C44:V44" si="6">SUM(C29:C43)</f>
        <v>0</v>
      </c>
      <c r="D44" s="33">
        <f t="shared" si="6"/>
        <v>0</v>
      </c>
      <c r="E44" s="33">
        <f t="shared" si="6"/>
        <v>0</v>
      </c>
      <c r="F44" s="33">
        <f t="shared" si="6"/>
        <v>0</v>
      </c>
      <c r="G44" s="33">
        <f t="shared" si="6"/>
        <v>0</v>
      </c>
      <c r="H44" s="33">
        <f t="shared" si="6"/>
        <v>0</v>
      </c>
      <c r="I44" s="33">
        <f t="shared" si="6"/>
        <v>0</v>
      </c>
      <c r="J44" s="33">
        <f t="shared" si="6"/>
        <v>0</v>
      </c>
      <c r="K44" s="33">
        <f t="shared" si="6"/>
        <v>0</v>
      </c>
      <c r="L44" s="33">
        <f t="shared" si="6"/>
        <v>0</v>
      </c>
      <c r="M44" s="33">
        <f t="shared" si="6"/>
        <v>0</v>
      </c>
      <c r="N44" s="33">
        <f t="shared" si="6"/>
        <v>0</v>
      </c>
      <c r="O44" s="33">
        <f t="shared" si="6"/>
        <v>0</v>
      </c>
      <c r="P44" s="33">
        <f t="shared" si="6"/>
        <v>0</v>
      </c>
      <c r="Q44" s="33">
        <f t="shared" si="6"/>
        <v>0</v>
      </c>
      <c r="R44" s="33">
        <f t="shared" si="6"/>
        <v>0</v>
      </c>
      <c r="S44" s="33">
        <f t="shared" si="6"/>
        <v>0</v>
      </c>
      <c r="T44" s="33">
        <f t="shared" si="6"/>
        <v>0</v>
      </c>
      <c r="U44" s="33">
        <f t="shared" si="6"/>
        <v>0</v>
      </c>
      <c r="V44" s="34">
        <f t="shared" si="6"/>
        <v>0</v>
      </c>
      <c r="W44" s="60">
        <f t="shared" si="5"/>
        <v>0</v>
      </c>
    </row>
    <row r="45" spans="1:24" ht="27" customHeight="1" x14ac:dyDescent="0.15"/>
    <row r="46" spans="1:24" ht="27" customHeight="1" x14ac:dyDescent="0.15"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2" t="s">
        <v>23</v>
      </c>
    </row>
    <row r="47" spans="1:24" ht="27" customHeight="1" x14ac:dyDescent="0.15">
      <c r="B47" s="39" t="s">
        <v>14</v>
      </c>
      <c r="C47" s="40">
        <f t="shared" ref="C47:V47" si="7">COUNT(C29:C40)</f>
        <v>0</v>
      </c>
      <c r="D47" s="40">
        <f t="shared" si="7"/>
        <v>0</v>
      </c>
      <c r="E47" s="40">
        <f t="shared" si="7"/>
        <v>0</v>
      </c>
      <c r="F47" s="40">
        <f t="shared" si="7"/>
        <v>0</v>
      </c>
      <c r="G47" s="40">
        <f t="shared" si="7"/>
        <v>0</v>
      </c>
      <c r="H47" s="40">
        <f t="shared" si="7"/>
        <v>0</v>
      </c>
      <c r="I47" s="40">
        <f t="shared" si="7"/>
        <v>0</v>
      </c>
      <c r="J47" s="40">
        <f t="shared" si="7"/>
        <v>0</v>
      </c>
      <c r="K47" s="40">
        <f t="shared" si="7"/>
        <v>0</v>
      </c>
      <c r="L47" s="40">
        <f t="shared" si="7"/>
        <v>0</v>
      </c>
      <c r="M47" s="40">
        <f t="shared" si="7"/>
        <v>0</v>
      </c>
      <c r="N47" s="40">
        <f t="shared" si="7"/>
        <v>0</v>
      </c>
      <c r="O47" s="40">
        <f t="shared" si="7"/>
        <v>0</v>
      </c>
      <c r="P47" s="40">
        <f t="shared" si="7"/>
        <v>0</v>
      </c>
      <c r="Q47" s="40">
        <f t="shared" si="7"/>
        <v>0</v>
      </c>
      <c r="R47" s="40">
        <f t="shared" si="7"/>
        <v>0</v>
      </c>
      <c r="S47" s="40">
        <f t="shared" si="7"/>
        <v>0</v>
      </c>
      <c r="T47" s="40">
        <f t="shared" si="7"/>
        <v>0</v>
      </c>
      <c r="U47" s="40">
        <f t="shared" si="7"/>
        <v>0</v>
      </c>
      <c r="V47" s="40">
        <f t="shared" si="7"/>
        <v>0</v>
      </c>
      <c r="W47" s="41" t="s">
        <v>27</v>
      </c>
      <c r="X47" s="63">
        <f>SUMIF(C48:V48,"○",C44:V44)</f>
        <v>0</v>
      </c>
    </row>
    <row r="48" spans="1:24" ht="27" customHeight="1" x14ac:dyDescent="0.15">
      <c r="B48" s="64" t="str">
        <f>B$23</f>
        <v>国内雇用者</v>
      </c>
      <c r="C48" s="64">
        <f t="shared" ref="C48:V48" si="8">C$23</f>
        <v>0</v>
      </c>
      <c r="D48" s="64">
        <f t="shared" si="8"/>
        <v>0</v>
      </c>
      <c r="E48" s="64">
        <f t="shared" si="8"/>
        <v>0</v>
      </c>
      <c r="F48" s="64">
        <f t="shared" si="8"/>
        <v>0</v>
      </c>
      <c r="G48" s="64">
        <f t="shared" si="8"/>
        <v>0</v>
      </c>
      <c r="H48" s="64">
        <f t="shared" si="8"/>
        <v>0</v>
      </c>
      <c r="I48" s="64">
        <f t="shared" si="8"/>
        <v>0</v>
      </c>
      <c r="J48" s="64">
        <f t="shared" si="8"/>
        <v>0</v>
      </c>
      <c r="K48" s="64">
        <f t="shared" si="8"/>
        <v>0</v>
      </c>
      <c r="L48" s="64">
        <f t="shared" si="8"/>
        <v>0</v>
      </c>
      <c r="M48" s="64">
        <f t="shared" si="8"/>
        <v>0</v>
      </c>
      <c r="N48" s="64">
        <f t="shared" si="8"/>
        <v>0</v>
      </c>
      <c r="O48" s="64">
        <f t="shared" si="8"/>
        <v>0</v>
      </c>
      <c r="P48" s="64">
        <f t="shared" si="8"/>
        <v>0</v>
      </c>
      <c r="Q48" s="64">
        <f t="shared" si="8"/>
        <v>0</v>
      </c>
      <c r="R48" s="64">
        <f t="shared" si="8"/>
        <v>0</v>
      </c>
      <c r="S48" s="64">
        <f t="shared" si="8"/>
        <v>0</v>
      </c>
      <c r="T48" s="64">
        <f t="shared" si="8"/>
        <v>0</v>
      </c>
      <c r="U48" s="64">
        <f t="shared" si="8"/>
        <v>0</v>
      </c>
      <c r="V48" s="64">
        <f t="shared" si="8"/>
        <v>0</v>
      </c>
      <c r="W48" s="41" t="s">
        <v>28</v>
      </c>
      <c r="X48" s="63">
        <f>SUMIF(C49:V49,"○",C44:V44)</f>
        <v>0</v>
      </c>
    </row>
    <row r="49" spans="1:24" ht="27" customHeight="1" x14ac:dyDescent="0.15">
      <c r="B49" s="64" t="str">
        <f>B$24</f>
        <v>継続雇用者</v>
      </c>
      <c r="C49" s="64">
        <f t="shared" ref="C49:V49" si="9">C$24</f>
        <v>0</v>
      </c>
      <c r="D49" s="64">
        <f t="shared" si="9"/>
        <v>0</v>
      </c>
      <c r="E49" s="64">
        <f t="shared" si="9"/>
        <v>0</v>
      </c>
      <c r="F49" s="64">
        <f t="shared" si="9"/>
        <v>0</v>
      </c>
      <c r="G49" s="64">
        <f t="shared" si="9"/>
        <v>0</v>
      </c>
      <c r="H49" s="64">
        <f t="shared" si="9"/>
        <v>0</v>
      </c>
      <c r="I49" s="64">
        <f t="shared" si="9"/>
        <v>0</v>
      </c>
      <c r="J49" s="64">
        <f t="shared" si="9"/>
        <v>0</v>
      </c>
      <c r="K49" s="64">
        <f t="shared" si="9"/>
        <v>0</v>
      </c>
      <c r="L49" s="64">
        <f t="shared" si="9"/>
        <v>0</v>
      </c>
      <c r="M49" s="64">
        <f t="shared" si="9"/>
        <v>0</v>
      </c>
      <c r="N49" s="64">
        <f t="shared" si="9"/>
        <v>0</v>
      </c>
      <c r="O49" s="64">
        <f t="shared" si="9"/>
        <v>0</v>
      </c>
      <c r="P49" s="64">
        <f t="shared" si="9"/>
        <v>0</v>
      </c>
      <c r="Q49" s="64">
        <f t="shared" si="9"/>
        <v>0</v>
      </c>
      <c r="R49" s="64">
        <f t="shared" si="9"/>
        <v>0</v>
      </c>
      <c r="S49" s="64">
        <f t="shared" si="9"/>
        <v>0</v>
      </c>
      <c r="T49" s="64">
        <f t="shared" si="9"/>
        <v>0</v>
      </c>
      <c r="U49" s="64">
        <f t="shared" si="9"/>
        <v>0</v>
      </c>
      <c r="V49" s="64">
        <f t="shared" si="9"/>
        <v>0</v>
      </c>
      <c r="W49" s="41" t="s">
        <v>29</v>
      </c>
      <c r="X49" s="63">
        <f>SUMIF(C49:V49,"○",C47:V47)</f>
        <v>0</v>
      </c>
    </row>
    <row r="50" spans="1:24" ht="27" customHeight="1" x14ac:dyDescent="0.15">
      <c r="W50" s="41" t="s">
        <v>22</v>
      </c>
      <c r="X50" s="63" t="e">
        <f>X48/X49</f>
        <v>#DIV/0!</v>
      </c>
    </row>
    <row r="51" spans="1:24" ht="27" customHeight="1" thickBot="1" x14ac:dyDescent="0.2">
      <c r="A51" s="92" t="s">
        <v>8</v>
      </c>
      <c r="B51" s="92"/>
    </row>
    <row r="52" spans="1:24" ht="27" customHeight="1" thickBot="1" x14ac:dyDescent="0.2">
      <c r="A52" s="90" t="s">
        <v>0</v>
      </c>
      <c r="B52" s="91"/>
      <c r="C52" s="46">
        <f>C4</f>
        <v>0</v>
      </c>
      <c r="D52" s="47">
        <f t="shared" ref="D52:V52" si="10">D4</f>
        <v>0</v>
      </c>
      <c r="E52" s="47">
        <f t="shared" si="10"/>
        <v>0</v>
      </c>
      <c r="F52" s="47">
        <f t="shared" si="10"/>
        <v>0</v>
      </c>
      <c r="G52" s="47">
        <f t="shared" si="10"/>
        <v>0</v>
      </c>
      <c r="H52" s="47">
        <f t="shared" si="10"/>
        <v>0</v>
      </c>
      <c r="I52" s="47">
        <f t="shared" si="10"/>
        <v>0</v>
      </c>
      <c r="J52" s="47">
        <f t="shared" si="10"/>
        <v>0</v>
      </c>
      <c r="K52" s="47">
        <f t="shared" si="10"/>
        <v>0</v>
      </c>
      <c r="L52" s="47">
        <f t="shared" si="10"/>
        <v>0</v>
      </c>
      <c r="M52" s="47">
        <f t="shared" si="10"/>
        <v>0</v>
      </c>
      <c r="N52" s="47">
        <f t="shared" si="10"/>
        <v>0</v>
      </c>
      <c r="O52" s="47">
        <f t="shared" si="10"/>
        <v>0</v>
      </c>
      <c r="P52" s="47">
        <f t="shared" si="10"/>
        <v>0</v>
      </c>
      <c r="Q52" s="47">
        <f t="shared" si="10"/>
        <v>0</v>
      </c>
      <c r="R52" s="47">
        <f t="shared" si="10"/>
        <v>0</v>
      </c>
      <c r="S52" s="47">
        <f t="shared" si="10"/>
        <v>0</v>
      </c>
      <c r="T52" s="47">
        <f t="shared" si="10"/>
        <v>0</v>
      </c>
      <c r="U52" s="47">
        <f t="shared" si="10"/>
        <v>0</v>
      </c>
      <c r="V52" s="48">
        <f t="shared" si="10"/>
        <v>0</v>
      </c>
      <c r="W52" s="49" t="s">
        <v>1</v>
      </c>
    </row>
    <row r="53" spans="1:24" ht="27" customHeight="1" x14ac:dyDescent="0.15">
      <c r="A53" s="14" t="s">
        <v>3</v>
      </c>
      <c r="B53" s="15">
        <v>4</v>
      </c>
      <c r="C53" s="65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8"/>
      <c r="W53" s="19">
        <f>SUM(C53:V53)</f>
        <v>0</v>
      </c>
    </row>
    <row r="54" spans="1:24" ht="27" customHeight="1" x14ac:dyDescent="0.15">
      <c r="A54" s="20"/>
      <c r="B54" s="21">
        <v>5</v>
      </c>
      <c r="C54" s="66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4"/>
      <c r="W54" s="25">
        <f t="shared" ref="W54:W68" si="11">SUM(C54:V54)</f>
        <v>0</v>
      </c>
    </row>
    <row r="55" spans="1:24" ht="27" customHeight="1" x14ac:dyDescent="0.15">
      <c r="A55" s="20"/>
      <c r="B55" s="21">
        <v>6</v>
      </c>
      <c r="C55" s="66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4"/>
      <c r="W55" s="25">
        <f t="shared" si="11"/>
        <v>0</v>
      </c>
    </row>
    <row r="56" spans="1:24" ht="27" customHeight="1" x14ac:dyDescent="0.15">
      <c r="A56" s="20"/>
      <c r="B56" s="21">
        <v>7</v>
      </c>
      <c r="C56" s="66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4"/>
      <c r="W56" s="25">
        <f t="shared" si="11"/>
        <v>0</v>
      </c>
    </row>
    <row r="57" spans="1:24" ht="27" customHeight="1" x14ac:dyDescent="0.15">
      <c r="A57" s="20"/>
      <c r="B57" s="21">
        <v>8</v>
      </c>
      <c r="C57" s="66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4"/>
      <c r="W57" s="25">
        <f t="shared" si="11"/>
        <v>0</v>
      </c>
    </row>
    <row r="58" spans="1:24" ht="27" customHeight="1" x14ac:dyDescent="0.15">
      <c r="A58" s="20"/>
      <c r="B58" s="21">
        <v>9</v>
      </c>
      <c r="C58" s="66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4"/>
      <c r="W58" s="25">
        <f t="shared" si="11"/>
        <v>0</v>
      </c>
    </row>
    <row r="59" spans="1:24" ht="27" customHeight="1" x14ac:dyDescent="0.15">
      <c r="A59" s="20"/>
      <c r="B59" s="21">
        <v>10</v>
      </c>
      <c r="C59" s="66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4"/>
      <c r="W59" s="25">
        <f t="shared" si="11"/>
        <v>0</v>
      </c>
    </row>
    <row r="60" spans="1:24" ht="27" customHeight="1" x14ac:dyDescent="0.15">
      <c r="A60" s="20"/>
      <c r="B60" s="21">
        <v>11</v>
      </c>
      <c r="C60" s="66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4"/>
      <c r="W60" s="25">
        <f t="shared" si="11"/>
        <v>0</v>
      </c>
    </row>
    <row r="61" spans="1:24" ht="27" customHeight="1" x14ac:dyDescent="0.15">
      <c r="A61" s="20"/>
      <c r="B61" s="21">
        <v>12</v>
      </c>
      <c r="C61" s="66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4"/>
      <c r="W61" s="25">
        <f t="shared" si="11"/>
        <v>0</v>
      </c>
    </row>
    <row r="62" spans="1:24" ht="27" customHeight="1" x14ac:dyDescent="0.15">
      <c r="A62" s="20" t="s">
        <v>4</v>
      </c>
      <c r="B62" s="21">
        <v>1</v>
      </c>
      <c r="C62" s="66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4"/>
      <c r="W62" s="25">
        <f t="shared" si="11"/>
        <v>0</v>
      </c>
    </row>
    <row r="63" spans="1:24" ht="27" customHeight="1" x14ac:dyDescent="0.15">
      <c r="A63" s="20"/>
      <c r="B63" s="21">
        <v>2</v>
      </c>
      <c r="C63" s="66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4"/>
      <c r="W63" s="25">
        <f t="shared" si="11"/>
        <v>0</v>
      </c>
    </row>
    <row r="64" spans="1:24" ht="27" customHeight="1" x14ac:dyDescent="0.15">
      <c r="A64" s="20"/>
      <c r="B64" s="21">
        <v>3</v>
      </c>
      <c r="C64" s="66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4"/>
      <c r="W64" s="25">
        <f t="shared" si="11"/>
        <v>0</v>
      </c>
    </row>
    <row r="65" spans="1:24" ht="27" customHeight="1" x14ac:dyDescent="0.15">
      <c r="A65" s="20" t="s">
        <v>9</v>
      </c>
      <c r="B65" s="21">
        <v>7</v>
      </c>
      <c r="C65" s="66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4"/>
      <c r="W65" s="25">
        <f t="shared" si="11"/>
        <v>0</v>
      </c>
    </row>
    <row r="66" spans="1:24" ht="27" customHeight="1" x14ac:dyDescent="0.15">
      <c r="A66" s="20"/>
      <c r="B66" s="21">
        <v>12</v>
      </c>
      <c r="C66" s="66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4"/>
      <c r="W66" s="25">
        <f t="shared" si="11"/>
        <v>0</v>
      </c>
    </row>
    <row r="67" spans="1:24" ht="27" customHeight="1" thickBot="1" x14ac:dyDescent="0.2">
      <c r="A67" s="26"/>
      <c r="B67" s="27"/>
      <c r="C67" s="67"/>
      <c r="D67" s="29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8"/>
      <c r="W67" s="31">
        <f t="shared" si="11"/>
        <v>0</v>
      </c>
    </row>
    <row r="68" spans="1:24" ht="27" customHeight="1" thickBot="1" x14ac:dyDescent="0.2">
      <c r="A68" s="82" t="s">
        <v>1</v>
      </c>
      <c r="B68" s="83"/>
      <c r="C68" s="59">
        <f t="shared" ref="C68:U68" si="12">SUM(C53:C67)</f>
        <v>0</v>
      </c>
      <c r="D68" s="33">
        <f t="shared" si="12"/>
        <v>0</v>
      </c>
      <c r="E68" s="33">
        <f t="shared" si="12"/>
        <v>0</v>
      </c>
      <c r="F68" s="33">
        <f t="shared" si="12"/>
        <v>0</v>
      </c>
      <c r="G68" s="33">
        <f t="shared" si="12"/>
        <v>0</v>
      </c>
      <c r="H68" s="33">
        <f t="shared" si="12"/>
        <v>0</v>
      </c>
      <c r="I68" s="33">
        <f t="shared" si="12"/>
        <v>0</v>
      </c>
      <c r="J68" s="33">
        <f t="shared" si="12"/>
        <v>0</v>
      </c>
      <c r="K68" s="33">
        <f t="shared" si="12"/>
        <v>0</v>
      </c>
      <c r="L68" s="33">
        <f t="shared" si="12"/>
        <v>0</v>
      </c>
      <c r="M68" s="33">
        <f t="shared" si="12"/>
        <v>0</v>
      </c>
      <c r="N68" s="33">
        <f t="shared" si="12"/>
        <v>0</v>
      </c>
      <c r="O68" s="33">
        <f t="shared" si="12"/>
        <v>0</v>
      </c>
      <c r="P68" s="33">
        <f t="shared" si="12"/>
        <v>0</v>
      </c>
      <c r="Q68" s="33">
        <f t="shared" si="12"/>
        <v>0</v>
      </c>
      <c r="R68" s="33">
        <f t="shared" si="12"/>
        <v>0</v>
      </c>
      <c r="S68" s="33">
        <f t="shared" si="12"/>
        <v>0</v>
      </c>
      <c r="T68" s="33">
        <f t="shared" si="12"/>
        <v>0</v>
      </c>
      <c r="U68" s="33">
        <f t="shared" si="12"/>
        <v>0</v>
      </c>
      <c r="V68" s="34">
        <f>SUM(V53:V67)</f>
        <v>0</v>
      </c>
      <c r="W68" s="60">
        <f t="shared" si="11"/>
        <v>0</v>
      </c>
      <c r="X68" s="4" t="s">
        <v>15</v>
      </c>
    </row>
    <row r="69" spans="1:24" ht="27" customHeight="1" x14ac:dyDescent="0.15"/>
    <row r="70" spans="1:24" ht="27" customHeight="1" x14ac:dyDescent="0.15"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2" t="s">
        <v>24</v>
      </c>
    </row>
    <row r="71" spans="1:24" ht="27" customHeight="1" x14ac:dyDescent="0.15">
      <c r="B71" s="39" t="s">
        <v>14</v>
      </c>
      <c r="C71" s="40">
        <f t="shared" ref="C71:V71" si="13">COUNT(C53:C64)</f>
        <v>0</v>
      </c>
      <c r="D71" s="40">
        <f t="shared" si="13"/>
        <v>0</v>
      </c>
      <c r="E71" s="40">
        <f t="shared" si="13"/>
        <v>0</v>
      </c>
      <c r="F71" s="40">
        <f t="shared" si="13"/>
        <v>0</v>
      </c>
      <c r="G71" s="40">
        <f t="shared" si="13"/>
        <v>0</v>
      </c>
      <c r="H71" s="40">
        <f t="shared" si="13"/>
        <v>0</v>
      </c>
      <c r="I71" s="40">
        <f t="shared" si="13"/>
        <v>0</v>
      </c>
      <c r="J71" s="40">
        <f>COUNT(J53:J64)</f>
        <v>0</v>
      </c>
      <c r="K71" s="40">
        <f t="shared" si="13"/>
        <v>0</v>
      </c>
      <c r="L71" s="40">
        <f t="shared" si="13"/>
        <v>0</v>
      </c>
      <c r="M71" s="40">
        <f t="shared" si="13"/>
        <v>0</v>
      </c>
      <c r="N71" s="40">
        <f t="shared" si="13"/>
        <v>0</v>
      </c>
      <c r="O71" s="40">
        <f t="shared" si="13"/>
        <v>0</v>
      </c>
      <c r="P71" s="40">
        <f t="shared" si="13"/>
        <v>0</v>
      </c>
      <c r="Q71" s="40">
        <f t="shared" si="13"/>
        <v>0</v>
      </c>
      <c r="R71" s="40">
        <f t="shared" si="13"/>
        <v>0</v>
      </c>
      <c r="S71" s="40">
        <f t="shared" si="13"/>
        <v>0</v>
      </c>
      <c r="T71" s="40">
        <f t="shared" si="13"/>
        <v>0</v>
      </c>
      <c r="U71" s="40">
        <f t="shared" si="13"/>
        <v>0</v>
      </c>
      <c r="V71" s="40">
        <f t="shared" si="13"/>
        <v>0</v>
      </c>
      <c r="W71" s="41" t="s">
        <v>25</v>
      </c>
      <c r="X71" s="63">
        <f>SUMIF(C72:V72,"○",C68:V68)</f>
        <v>0</v>
      </c>
    </row>
    <row r="72" spans="1:24" ht="27" customHeight="1" x14ac:dyDescent="0.15">
      <c r="B72" s="64" t="str">
        <f>B$23</f>
        <v>国内雇用者</v>
      </c>
      <c r="C72" s="64">
        <f t="shared" ref="C72:V72" si="14">C$23</f>
        <v>0</v>
      </c>
      <c r="D72" s="64">
        <f t="shared" si="14"/>
        <v>0</v>
      </c>
      <c r="E72" s="64">
        <f t="shared" si="14"/>
        <v>0</v>
      </c>
      <c r="F72" s="64">
        <f t="shared" si="14"/>
        <v>0</v>
      </c>
      <c r="G72" s="64">
        <f t="shared" si="14"/>
        <v>0</v>
      </c>
      <c r="H72" s="64">
        <f t="shared" si="14"/>
        <v>0</v>
      </c>
      <c r="I72" s="64">
        <f t="shared" si="14"/>
        <v>0</v>
      </c>
      <c r="J72" s="64">
        <f t="shared" si="14"/>
        <v>0</v>
      </c>
      <c r="K72" s="64">
        <f t="shared" si="14"/>
        <v>0</v>
      </c>
      <c r="L72" s="64">
        <f t="shared" si="14"/>
        <v>0</v>
      </c>
      <c r="M72" s="64">
        <f t="shared" si="14"/>
        <v>0</v>
      </c>
      <c r="N72" s="64">
        <f t="shared" si="14"/>
        <v>0</v>
      </c>
      <c r="O72" s="64">
        <f t="shared" si="14"/>
        <v>0</v>
      </c>
      <c r="P72" s="64">
        <f t="shared" si="14"/>
        <v>0</v>
      </c>
      <c r="Q72" s="64">
        <f t="shared" si="14"/>
        <v>0</v>
      </c>
      <c r="R72" s="64">
        <f t="shared" si="14"/>
        <v>0</v>
      </c>
      <c r="S72" s="64">
        <f t="shared" si="14"/>
        <v>0</v>
      </c>
      <c r="T72" s="64">
        <f t="shared" si="14"/>
        <v>0</v>
      </c>
      <c r="U72" s="64">
        <f t="shared" si="14"/>
        <v>0</v>
      </c>
      <c r="V72" s="64">
        <f t="shared" si="14"/>
        <v>0</v>
      </c>
      <c r="W72" s="41" t="s">
        <v>26</v>
      </c>
      <c r="X72" s="63">
        <f>SUMIF(C73:V73,"○",C68:V68)</f>
        <v>0</v>
      </c>
    </row>
    <row r="73" spans="1:24" ht="27" customHeight="1" x14ac:dyDescent="0.15">
      <c r="B73" s="64" t="str">
        <f>B$24</f>
        <v>継続雇用者</v>
      </c>
      <c r="C73" s="64">
        <f t="shared" ref="C73:V73" si="15">C$24</f>
        <v>0</v>
      </c>
      <c r="D73" s="64">
        <f t="shared" si="15"/>
        <v>0</v>
      </c>
      <c r="E73" s="64">
        <f t="shared" si="15"/>
        <v>0</v>
      </c>
      <c r="F73" s="64">
        <f t="shared" si="15"/>
        <v>0</v>
      </c>
      <c r="G73" s="64">
        <f t="shared" si="15"/>
        <v>0</v>
      </c>
      <c r="H73" s="64">
        <f t="shared" si="15"/>
        <v>0</v>
      </c>
      <c r="I73" s="64">
        <f t="shared" si="15"/>
        <v>0</v>
      </c>
      <c r="J73" s="64">
        <f t="shared" si="15"/>
        <v>0</v>
      </c>
      <c r="K73" s="64">
        <f t="shared" si="15"/>
        <v>0</v>
      </c>
      <c r="L73" s="64">
        <f t="shared" si="15"/>
        <v>0</v>
      </c>
      <c r="M73" s="64">
        <f t="shared" si="15"/>
        <v>0</v>
      </c>
      <c r="N73" s="64">
        <f t="shared" si="15"/>
        <v>0</v>
      </c>
      <c r="O73" s="64">
        <f t="shared" si="15"/>
        <v>0</v>
      </c>
      <c r="P73" s="64">
        <f t="shared" si="15"/>
        <v>0</v>
      </c>
      <c r="Q73" s="64">
        <f t="shared" si="15"/>
        <v>0</v>
      </c>
      <c r="R73" s="64">
        <f t="shared" si="15"/>
        <v>0</v>
      </c>
      <c r="S73" s="64">
        <f t="shared" si="15"/>
        <v>0</v>
      </c>
      <c r="T73" s="64">
        <f t="shared" si="15"/>
        <v>0</v>
      </c>
      <c r="U73" s="64">
        <f t="shared" si="15"/>
        <v>0</v>
      </c>
      <c r="V73" s="64">
        <f t="shared" si="15"/>
        <v>0</v>
      </c>
      <c r="W73" s="41" t="s">
        <v>30</v>
      </c>
      <c r="X73" s="63">
        <f>SUMIF(C73:V73,"○",C71:V71)</f>
        <v>0</v>
      </c>
    </row>
    <row r="74" spans="1:24" ht="27" customHeight="1" x14ac:dyDescent="0.15">
      <c r="W74" s="41" t="s">
        <v>22</v>
      </c>
      <c r="X74" s="63" t="e">
        <f>X72/X73</f>
        <v>#DIV/0!</v>
      </c>
    </row>
  </sheetData>
  <mergeCells count="11">
    <mergeCell ref="A68:B68"/>
    <mergeCell ref="D3:T3"/>
    <mergeCell ref="A1:F1"/>
    <mergeCell ref="A4:B4"/>
    <mergeCell ref="A28:B28"/>
    <mergeCell ref="A52:B52"/>
    <mergeCell ref="A3:B3"/>
    <mergeCell ref="A27:B27"/>
    <mergeCell ref="A51:B51"/>
    <mergeCell ref="A20:B20"/>
    <mergeCell ref="A44:B44"/>
  </mergeCells>
  <phoneticPr fontId="2"/>
  <pageMargins left="0.15748031496062992" right="0.11811023622047245" top="0.74803149606299213" bottom="0.74803149606299213" header="0.31496062992125984" footer="0.31496062992125984"/>
  <pageSetup paperSize="8" scale="70" fitToHeight="0" orientation="landscape" cellComments="asDisplayed" r:id="rId1"/>
  <headerFooter>
    <oddFooter>&amp;R&amp;"Meiryo UI,標準"&amp;K02-009業務B　H28.5版</oddFooter>
  </headerFooter>
  <rowBreaks count="2" manualBreakCount="2">
    <brk id="26" max="16383" man="1"/>
    <brk id="50" max="16383" man="1"/>
  </rowBreaks>
  <colBreaks count="1" manualBreakCount="1">
    <brk id="25" min="2" max="7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27"/>
  <sheetViews>
    <sheetView workbookViewId="0">
      <selection activeCell="F3" sqref="F3:F5"/>
    </sheetView>
  </sheetViews>
  <sheetFormatPr defaultRowHeight="15.75" x14ac:dyDescent="0.15"/>
  <cols>
    <col min="1" max="1" width="9.625" style="13" customWidth="1"/>
    <col min="2" max="2" width="43.5" style="4" customWidth="1"/>
    <col min="3" max="5" width="8" style="4" customWidth="1"/>
    <col min="6" max="6" width="18" style="68" customWidth="1"/>
    <col min="7" max="16384" width="9" style="4"/>
  </cols>
  <sheetData>
    <row r="1" spans="1:6" ht="24" x14ac:dyDescent="0.15">
      <c r="A1" s="93" t="s">
        <v>34</v>
      </c>
      <c r="B1" s="93"/>
      <c r="C1" s="93"/>
      <c r="D1" s="93"/>
      <c r="E1" s="93"/>
      <c r="F1" s="93"/>
    </row>
    <row r="2" spans="1:6" x14ac:dyDescent="0.15">
      <c r="A2" s="107" t="str">
        <f>PX以外入力シート!A1</f>
        <v>会社名：</v>
      </c>
      <c r="B2" s="107"/>
      <c r="C2" s="107"/>
      <c r="D2" s="107"/>
      <c r="E2" s="107"/>
      <c r="F2" s="107"/>
    </row>
    <row r="3" spans="1:6" ht="18.75" customHeight="1" x14ac:dyDescent="0.15">
      <c r="A3" s="94" t="s">
        <v>35</v>
      </c>
      <c r="B3" s="97" t="s">
        <v>36</v>
      </c>
      <c r="C3" s="98"/>
      <c r="D3" s="98"/>
      <c r="E3" s="99"/>
      <c r="F3" s="100">
        <f>PX以外入力シート!W23</f>
        <v>0</v>
      </c>
    </row>
    <row r="4" spans="1:6" ht="18.75" customHeight="1" x14ac:dyDescent="0.15">
      <c r="A4" s="95"/>
      <c r="B4" s="103" t="s">
        <v>37</v>
      </c>
      <c r="C4" s="104"/>
      <c r="D4" s="104"/>
      <c r="E4" s="105"/>
      <c r="F4" s="101"/>
    </row>
    <row r="5" spans="1:6" ht="18.75" customHeight="1" x14ac:dyDescent="0.15">
      <c r="A5" s="96"/>
      <c r="B5" s="106" t="s">
        <v>38</v>
      </c>
      <c r="C5" s="107"/>
      <c r="D5" s="107"/>
      <c r="E5" s="108"/>
      <c r="F5" s="102"/>
    </row>
    <row r="6" spans="1:6" ht="23.25" customHeight="1" x14ac:dyDescent="0.15"/>
    <row r="7" spans="1:6" ht="56.25" customHeight="1" x14ac:dyDescent="0.15">
      <c r="A7" s="39" t="s">
        <v>39</v>
      </c>
      <c r="B7" s="112" t="s">
        <v>40</v>
      </c>
      <c r="C7" s="113"/>
      <c r="D7" s="113"/>
      <c r="E7" s="114"/>
      <c r="F7" s="69">
        <f>PX以外入力シート!X71</f>
        <v>0</v>
      </c>
    </row>
    <row r="8" spans="1:6" ht="23.25" customHeight="1" x14ac:dyDescent="0.15"/>
    <row r="9" spans="1:6" ht="18.75" customHeight="1" x14ac:dyDescent="0.15">
      <c r="A9" s="94" t="s">
        <v>41</v>
      </c>
      <c r="B9" s="97" t="s">
        <v>42</v>
      </c>
      <c r="C9" s="98"/>
      <c r="D9" s="98"/>
      <c r="E9" s="99"/>
      <c r="F9" s="100">
        <f>PX以外入力シート!X72</f>
        <v>0</v>
      </c>
    </row>
    <row r="10" spans="1:6" ht="18.75" customHeight="1" x14ac:dyDescent="0.15">
      <c r="A10" s="95"/>
      <c r="B10" s="103" t="s">
        <v>43</v>
      </c>
      <c r="C10" s="104"/>
      <c r="D10" s="104"/>
      <c r="E10" s="105"/>
      <c r="F10" s="101"/>
    </row>
    <row r="11" spans="1:6" ht="18.75" customHeight="1" x14ac:dyDescent="0.15">
      <c r="A11" s="96"/>
      <c r="B11" s="106" t="s">
        <v>44</v>
      </c>
      <c r="C11" s="107"/>
      <c r="D11" s="107"/>
      <c r="E11" s="108"/>
      <c r="F11" s="102"/>
    </row>
    <row r="12" spans="1:6" ht="23.25" customHeight="1" x14ac:dyDescent="0.15"/>
    <row r="13" spans="1:6" ht="56.25" customHeight="1" x14ac:dyDescent="0.15">
      <c r="A13" s="39" t="s">
        <v>45</v>
      </c>
      <c r="B13" s="70" t="s">
        <v>46</v>
      </c>
      <c r="C13" s="71" t="s">
        <v>47</v>
      </c>
      <c r="D13" s="72">
        <f>PX以外入力シート!X73</f>
        <v>0</v>
      </c>
      <c r="E13" s="73" t="s">
        <v>48</v>
      </c>
      <c r="F13" s="74" t="e">
        <f>ROUND(F9/D13,0)</f>
        <v>#DIV/0!</v>
      </c>
    </row>
    <row r="14" spans="1:6" ht="23.25" customHeight="1" x14ac:dyDescent="0.15"/>
    <row r="15" spans="1:6" ht="57" customHeight="1" x14ac:dyDescent="0.15">
      <c r="A15" s="39" t="s">
        <v>49</v>
      </c>
      <c r="B15" s="112" t="s">
        <v>50</v>
      </c>
      <c r="C15" s="113"/>
      <c r="D15" s="113"/>
      <c r="E15" s="114"/>
      <c r="F15" s="75">
        <f>PX以外入力シート!X47</f>
        <v>0</v>
      </c>
    </row>
    <row r="16" spans="1:6" ht="23.25" customHeight="1" x14ac:dyDescent="0.15"/>
    <row r="17" spans="1:6" ht="27.75" customHeight="1" x14ac:dyDescent="0.15">
      <c r="A17" s="115" t="s">
        <v>51</v>
      </c>
      <c r="B17" s="97" t="s">
        <v>52</v>
      </c>
      <c r="C17" s="98"/>
      <c r="D17" s="98"/>
      <c r="E17" s="99"/>
      <c r="F17" s="117">
        <f>PX以外入力シート!X48</f>
        <v>0</v>
      </c>
    </row>
    <row r="18" spans="1:6" ht="27.75" customHeight="1" x14ac:dyDescent="0.15">
      <c r="A18" s="116"/>
      <c r="B18" s="106" t="s">
        <v>44</v>
      </c>
      <c r="C18" s="107"/>
      <c r="D18" s="107"/>
      <c r="E18" s="108"/>
      <c r="F18" s="118"/>
    </row>
    <row r="19" spans="1:6" ht="23.25" customHeight="1" x14ac:dyDescent="0.15"/>
    <row r="20" spans="1:6" ht="56.25" customHeight="1" x14ac:dyDescent="0.15">
      <c r="A20" s="39" t="s">
        <v>53</v>
      </c>
      <c r="B20" s="70" t="s">
        <v>54</v>
      </c>
      <c r="C20" s="71" t="s">
        <v>47</v>
      </c>
      <c r="D20" s="72">
        <f>PX以外入力シート!X49</f>
        <v>0</v>
      </c>
      <c r="E20" s="73" t="s">
        <v>48</v>
      </c>
      <c r="F20" s="74" t="e">
        <f>ROUND(F17/D20,0)</f>
        <v>#DIV/0!</v>
      </c>
    </row>
    <row r="21" spans="1:6" ht="23.25" customHeight="1" x14ac:dyDescent="0.15"/>
    <row r="22" spans="1:6" ht="23.25" customHeight="1" x14ac:dyDescent="0.15">
      <c r="A22" s="119" t="s">
        <v>55</v>
      </c>
      <c r="B22" s="119"/>
      <c r="C22" s="119"/>
      <c r="D22" s="119"/>
      <c r="E22" s="119"/>
      <c r="F22" s="119"/>
    </row>
    <row r="23" spans="1:6" ht="27" customHeight="1" x14ac:dyDescent="0.15">
      <c r="A23" s="109" t="s">
        <v>56</v>
      </c>
      <c r="B23" s="109"/>
      <c r="C23" s="109"/>
      <c r="D23" s="109"/>
      <c r="E23" s="109"/>
      <c r="F23" s="39" t="s">
        <v>57</v>
      </c>
    </row>
    <row r="24" spans="1:6" ht="27" customHeight="1" x14ac:dyDescent="0.15">
      <c r="A24" s="39" t="s">
        <v>58</v>
      </c>
      <c r="B24" s="70" t="s">
        <v>59</v>
      </c>
      <c r="C24" s="110" t="e">
        <f>(F7-F3)/F3</f>
        <v>#DIV/0!</v>
      </c>
      <c r="D24" s="110"/>
      <c r="E24" s="111"/>
      <c r="F24" s="76" t="e">
        <f>IF(C24&gt;=3%,"○","×")</f>
        <v>#DIV/0!</v>
      </c>
    </row>
    <row r="25" spans="1:6" ht="27" customHeight="1" x14ac:dyDescent="0.15">
      <c r="A25" s="39" t="s">
        <v>60</v>
      </c>
      <c r="B25" s="70" t="s">
        <v>61</v>
      </c>
      <c r="C25" s="77"/>
      <c r="D25" s="77"/>
      <c r="E25" s="73"/>
      <c r="F25" s="76" t="str">
        <f>IF(F7&gt;=F15,"○","×")</f>
        <v>○</v>
      </c>
    </row>
    <row r="26" spans="1:6" ht="27" customHeight="1" thickBot="1" x14ac:dyDescent="0.2">
      <c r="A26" s="39" t="s">
        <v>62</v>
      </c>
      <c r="B26" s="70" t="s">
        <v>63</v>
      </c>
      <c r="C26" s="77"/>
      <c r="D26" s="77"/>
      <c r="E26" s="78"/>
      <c r="F26" s="79" t="e">
        <f>IF(F13&gt;F20,"○","×")</f>
        <v>#DIV/0!</v>
      </c>
    </row>
    <row r="27" spans="1:6" ht="26.25" customHeight="1" thickBot="1" x14ac:dyDescent="0.2">
      <c r="E27" s="80" t="s">
        <v>64</v>
      </c>
      <c r="F27" s="81" t="str">
        <f>IF(COUNTIF(F24:F26,"○")=3,"適用あり","適用なし")</f>
        <v>適用なし</v>
      </c>
    </row>
  </sheetData>
  <mergeCells count="21">
    <mergeCell ref="A23:E23"/>
    <mergeCell ref="C24:E24"/>
    <mergeCell ref="A2:F2"/>
    <mergeCell ref="B15:E15"/>
    <mergeCell ref="A17:A18"/>
    <mergeCell ref="B17:E17"/>
    <mergeCell ref="F17:F18"/>
    <mergeCell ref="B18:E18"/>
    <mergeCell ref="A22:F22"/>
    <mergeCell ref="B7:E7"/>
    <mergeCell ref="A9:A11"/>
    <mergeCell ref="B9:E9"/>
    <mergeCell ref="F9:F11"/>
    <mergeCell ref="B10:E10"/>
    <mergeCell ref="B11:E11"/>
    <mergeCell ref="A1:F1"/>
    <mergeCell ref="A3:A5"/>
    <mergeCell ref="B3:E3"/>
    <mergeCell ref="F3:F5"/>
    <mergeCell ref="B4:E4"/>
    <mergeCell ref="B5:E5"/>
  </mergeCells>
  <phoneticPr fontId="2"/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Footer>&amp;R&amp;"Meiryo UI,標準"&amp;K02-009業務B　H28.5版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PX以外入力シート</vt:lpstr>
      <vt:lpstr>PX以外判定表</vt:lpstr>
      <vt:lpstr>PX以外入力シート!Print_Area</vt:lpstr>
      <vt:lpstr>PX以外入力シート!Print_Titles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中間 幸子</dc:creator>
  <cp:lastModifiedBy>野呂 陽子</cp:lastModifiedBy>
  <cp:lastPrinted>2016-05-26T22:52:19Z</cp:lastPrinted>
  <dcterms:created xsi:type="dcterms:W3CDTF">2014-05-09T01:45:26Z</dcterms:created>
  <dcterms:modified xsi:type="dcterms:W3CDTF">2018-08-21T02:57:43Z</dcterms:modified>
</cp:coreProperties>
</file>